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29"/>
  <workbookPr defaultThemeVersion="124226"/>
  <mc:AlternateContent xmlns:mc="http://schemas.openxmlformats.org/markup-compatibility/2006">
    <mc:Choice Requires="x15">
      <x15ac:absPath xmlns:x15ac="http://schemas.microsoft.com/office/spreadsheetml/2010/11/ac" url="C:\Users\yashpalm542\Documents\Documents\Himachal Pradesh\RLC\Bangana (Una)\Tender Document\Revised BoQs\Revised Tender\"/>
    </mc:Choice>
  </mc:AlternateContent>
  <xr:revisionPtr revIDLastSave="0" documentId="13_ncr:1_{B4E97BF6-4195-4F9D-86E2-19B8F6E1962A}" xr6:coauthVersionLast="44" xr6:coauthVersionMax="44" xr10:uidLastSave="{00000000-0000-0000-0000-000000000000}"/>
  <bookViews>
    <workbookView xWindow="-120" yWindow="-120" windowWidth="20730" windowHeight="11160" xr2:uid="{00000000-000D-0000-FFFF-FFFF00000000}"/>
  </bookViews>
  <sheets>
    <sheet name="Final" sheetId="7" r:id="rId1"/>
  </sheets>
  <definedNames>
    <definedName name="_xlnm.Print_Area" localSheetId="0">Final!$A$1:$G$417</definedName>
    <definedName name="_xlnm.Print_Titles" localSheetId="0">Final!$5:$5</definedName>
  </definedNames>
  <calcPr calcId="124519"/>
  <fileRecoveryPr autoRecover="0"/>
</workbook>
</file>

<file path=xl/calcChain.xml><?xml version="1.0" encoding="utf-8"?>
<calcChain xmlns="http://schemas.openxmlformats.org/spreadsheetml/2006/main">
  <c r="G114" i="7" l="1"/>
  <c r="G356" i="7"/>
  <c r="G375" i="7"/>
  <c r="G380" i="7"/>
  <c r="G381" i="7"/>
  <c r="G313" i="7"/>
  <c r="G311" i="7"/>
  <c r="G389" i="7"/>
  <c r="G388" i="7"/>
  <c r="G387" i="7"/>
  <c r="G386" i="7"/>
  <c r="G385" i="7"/>
  <c r="G384" i="7"/>
  <c r="G383" i="7"/>
  <c r="G382" i="7"/>
  <c r="G379" i="7"/>
  <c r="G378" i="7"/>
  <c r="G377" i="7"/>
  <c r="G376" i="7"/>
  <c r="G374" i="7"/>
  <c r="G373" i="7"/>
  <c r="G372" i="7"/>
  <c r="G371" i="7"/>
  <c r="G370" i="7"/>
  <c r="G369" i="7"/>
  <c r="G367" i="7"/>
  <c r="G365" i="7"/>
  <c r="G363" i="7"/>
  <c r="G362" i="7"/>
  <c r="G360" i="7"/>
  <c r="G359" i="7"/>
  <c r="G358" i="7"/>
  <c r="G357" i="7"/>
  <c r="G355" i="7"/>
  <c r="G354" i="7"/>
  <c r="G353" i="7"/>
  <c r="G352" i="7"/>
  <c r="G351" i="7"/>
  <c r="G350" i="7"/>
  <c r="G349" i="7"/>
  <c r="G348" i="7"/>
  <c r="G346" i="7"/>
  <c r="G345" i="7"/>
  <c r="G344" i="7"/>
  <c r="G342" i="7"/>
  <c r="G341" i="7"/>
  <c r="G339" i="7"/>
  <c r="G338" i="7"/>
  <c r="G337" i="7"/>
  <c r="G335" i="7"/>
  <c r="G332" i="7"/>
  <c r="G331" i="7"/>
  <c r="G330" i="7"/>
  <c r="G329" i="7"/>
  <c r="G328" i="7"/>
  <c r="G327" i="7"/>
  <c r="G325" i="7"/>
  <c r="G323" i="7"/>
  <c r="G322" i="7"/>
  <c r="G320" i="7"/>
  <c r="G319" i="7"/>
  <c r="G318" i="7"/>
  <c r="G317" i="7"/>
  <c r="G316" i="7"/>
  <c r="G315" i="7"/>
  <c r="G314" i="7"/>
  <c r="G310" i="7"/>
  <c r="G309" i="7"/>
  <c r="G307" i="7"/>
  <c r="G304" i="7"/>
  <c r="G303" i="7"/>
  <c r="G302" i="7"/>
  <c r="G301" i="7"/>
  <c r="G300" i="7"/>
  <c r="G299" i="7"/>
  <c r="G297" i="7"/>
  <c r="G296" i="7"/>
  <c r="G295" i="7"/>
  <c r="G294" i="7"/>
  <c r="G293" i="7"/>
  <c r="G292" i="7"/>
  <c r="G291" i="7"/>
  <c r="G290" i="7"/>
  <c r="G289" i="7"/>
  <c r="G288" i="7"/>
  <c r="G287" i="7"/>
  <c r="G286" i="7"/>
  <c r="G285" i="7"/>
  <c r="G284" i="7"/>
  <c r="G283" i="7"/>
  <c r="G282" i="7"/>
  <c r="G281" i="7"/>
  <c r="G280" i="7"/>
  <c r="G279" i="7"/>
  <c r="G278" i="7"/>
  <c r="G277" i="7"/>
  <c r="G276" i="7"/>
  <c r="G275" i="7"/>
  <c r="G274" i="7"/>
  <c r="G273" i="7"/>
  <c r="G272" i="7"/>
  <c r="G271" i="7"/>
  <c r="G270" i="7"/>
  <c r="G269" i="7"/>
  <c r="G268" i="7"/>
  <c r="G267" i="7"/>
  <c r="G266" i="7"/>
  <c r="G265" i="7"/>
  <c r="G264" i="7"/>
  <c r="G263" i="7"/>
  <c r="G262" i="7"/>
  <c r="G261" i="7"/>
  <c r="G260" i="7"/>
  <c r="G259" i="7"/>
  <c r="G258" i="7"/>
  <c r="G257" i="7"/>
  <c r="G256" i="7"/>
  <c r="G255" i="7"/>
  <c r="G254" i="7"/>
  <c r="G253" i="7"/>
  <c r="G252" i="7"/>
  <c r="G251" i="7"/>
  <c r="G250" i="7"/>
  <c r="G249" i="7"/>
  <c r="G248" i="7"/>
  <c r="G247" i="7"/>
  <c r="G246" i="7"/>
  <c r="G245" i="7"/>
  <c r="G244" i="7"/>
  <c r="G243" i="7"/>
  <c r="G242" i="7"/>
  <c r="G241" i="7"/>
  <c r="G240" i="7"/>
  <c r="G239" i="7"/>
  <c r="G238" i="7"/>
  <c r="G237" i="7"/>
  <c r="G236" i="7"/>
  <c r="G235" i="7"/>
  <c r="G234" i="7"/>
  <c r="G233" i="7"/>
  <c r="G232" i="7"/>
  <c r="G231" i="7"/>
  <c r="G230" i="7"/>
  <c r="G229" i="7"/>
  <c r="G228" i="7"/>
  <c r="G227" i="7"/>
  <c r="G226" i="7"/>
  <c r="G225" i="7"/>
  <c r="G224" i="7"/>
  <c r="G223" i="7"/>
  <c r="G222" i="7"/>
  <c r="G221" i="7"/>
  <c r="G220" i="7"/>
  <c r="G219" i="7"/>
  <c r="G218" i="7"/>
  <c r="G217" i="7"/>
  <c r="G216" i="7"/>
  <c r="G215" i="7"/>
  <c r="G214" i="7"/>
  <c r="G213" i="7"/>
  <c r="G212" i="7"/>
  <c r="G211" i="7"/>
  <c r="G210" i="7"/>
  <c r="G209" i="7"/>
  <c r="G208" i="7"/>
  <c r="G207" i="7"/>
  <c r="G206" i="7"/>
  <c r="G205" i="7"/>
  <c r="G204" i="7"/>
  <c r="G203" i="7"/>
  <c r="G202" i="7"/>
  <c r="G201" i="7"/>
  <c r="G200" i="7"/>
  <c r="G199" i="7"/>
  <c r="G198" i="7"/>
  <c r="G197" i="7"/>
  <c r="G195" i="7"/>
  <c r="G194" i="7"/>
  <c r="G192" i="7"/>
  <c r="G191" i="7"/>
  <c r="G190" i="7"/>
  <c r="G189" i="7"/>
  <c r="G188" i="7"/>
  <c r="G187" i="7"/>
  <c r="G186" i="7"/>
  <c r="G185" i="7"/>
  <c r="G184" i="7"/>
  <c r="G183" i="7"/>
  <c r="G182" i="7"/>
  <c r="G181" i="7"/>
  <c r="G180" i="7"/>
  <c r="G179" i="7"/>
  <c r="G178" i="7"/>
  <c r="G177" i="7"/>
  <c r="G175" i="7"/>
  <c r="G174" i="7"/>
  <c r="G173" i="7"/>
  <c r="G172" i="7"/>
  <c r="G171" i="7"/>
  <c r="G170" i="7"/>
  <c r="G169" i="7"/>
  <c r="G168" i="7"/>
  <c r="G167" i="7"/>
  <c r="G165" i="7"/>
  <c r="G164" i="7"/>
  <c r="G163" i="7"/>
  <c r="G162" i="7"/>
  <c r="G161" i="7"/>
  <c r="G160" i="7"/>
  <c r="G159" i="7"/>
  <c r="G158" i="7"/>
  <c r="G157" i="7"/>
  <c r="G156" i="7"/>
  <c r="G155" i="7"/>
  <c r="G154" i="7"/>
  <c r="G153" i="7"/>
  <c r="G152" i="7"/>
  <c r="G151" i="7"/>
  <c r="G150" i="7"/>
  <c r="G149" i="7"/>
  <c r="G148" i="7"/>
  <c r="G147" i="7"/>
  <c r="G146" i="7"/>
  <c r="G145" i="7"/>
  <c r="G144" i="7"/>
  <c r="G142" i="7"/>
  <c r="G141" i="7"/>
  <c r="G140" i="7"/>
  <c r="G139" i="7"/>
  <c r="G138" i="7"/>
  <c r="G137" i="7"/>
  <c r="G136" i="7"/>
  <c r="G135" i="7"/>
  <c r="G134" i="7"/>
  <c r="G133" i="7"/>
  <c r="G132" i="7"/>
  <c r="G131" i="7"/>
  <c r="G130" i="7"/>
  <c r="G129" i="7"/>
  <c r="G128" i="7"/>
  <c r="G127" i="7"/>
  <c r="G126" i="7"/>
  <c r="G125" i="7"/>
  <c r="G124" i="7"/>
  <c r="G123" i="7"/>
  <c r="G122" i="7"/>
  <c r="G121" i="7"/>
  <c r="G120" i="7"/>
  <c r="G119" i="7"/>
  <c r="G118" i="7"/>
  <c r="G117" i="7"/>
  <c r="G116" i="7"/>
  <c r="G115" i="7"/>
  <c r="G113" i="7"/>
  <c r="G111" i="7"/>
  <c r="G110" i="7"/>
  <c r="G109" i="7"/>
  <c r="G108" i="7"/>
  <c r="G107" i="7"/>
  <c r="G106" i="7"/>
  <c r="G105" i="7"/>
  <c r="G104" i="7"/>
  <c r="G103" i="7"/>
  <c r="G102" i="7"/>
  <c r="G101" i="7"/>
  <c r="G100" i="7"/>
  <c r="G99" i="7"/>
  <c r="G98" i="7"/>
  <c r="G97" i="7"/>
  <c r="G96" i="7"/>
  <c r="G95" i="7"/>
  <c r="G94" i="7"/>
  <c r="G93" i="7"/>
  <c r="G92" i="7"/>
  <c r="G91" i="7"/>
  <c r="G90" i="7"/>
  <c r="G89" i="7"/>
  <c r="G88" i="7"/>
  <c r="G87" i="7"/>
  <c r="G86" i="7"/>
  <c r="G85" i="7"/>
  <c r="G84" i="7"/>
  <c r="G82" i="7"/>
  <c r="G81" i="7"/>
  <c r="G80" i="7"/>
  <c r="G79" i="7"/>
  <c r="G78" i="7"/>
  <c r="G77" i="7"/>
  <c r="G76" i="7"/>
  <c r="G75" i="7"/>
  <c r="G74" i="7"/>
  <c r="G73" i="7"/>
  <c r="G72" i="7"/>
  <c r="G71" i="7"/>
  <c r="G70" i="7"/>
  <c r="G69" i="7"/>
  <c r="G68" i="7"/>
  <c r="G67" i="7"/>
  <c r="G66" i="7"/>
  <c r="G65" i="7"/>
  <c r="G64" i="7"/>
  <c r="G63" i="7"/>
  <c r="G62" i="7"/>
  <c r="G61" i="7"/>
  <c r="G60" i="7"/>
  <c r="G59" i="7"/>
  <c r="G58" i="7"/>
  <c r="G57" i="7"/>
  <c r="G56" i="7"/>
  <c r="G55" i="7"/>
  <c r="G54" i="7"/>
  <c r="G53" i="7"/>
  <c r="G52" i="7"/>
  <c r="G51" i="7"/>
  <c r="G50" i="7"/>
  <c r="G49" i="7"/>
  <c r="G48" i="7"/>
  <c r="G47" i="7"/>
  <c r="G46" i="7"/>
  <c r="G45" i="7"/>
  <c r="G44" i="7"/>
  <c r="G43" i="7"/>
  <c r="G42" i="7"/>
  <c r="G41" i="7"/>
  <c r="G40" i="7"/>
  <c r="G39" i="7"/>
  <c r="G38" i="7"/>
  <c r="G37" i="7"/>
  <c r="G36" i="7"/>
  <c r="G35" i="7"/>
  <c r="G34" i="7"/>
  <c r="G33" i="7"/>
  <c r="G32" i="7"/>
  <c r="G31" i="7"/>
  <c r="G30" i="7"/>
  <c r="G29" i="7"/>
  <c r="G28" i="7"/>
  <c r="G27" i="7"/>
  <c r="G26" i="7"/>
  <c r="G25" i="7"/>
  <c r="G24" i="7"/>
  <c r="G23" i="7"/>
  <c r="G22" i="7"/>
  <c r="G21" i="7"/>
  <c r="G20" i="7"/>
  <c r="G19" i="7"/>
  <c r="G18" i="7"/>
  <c r="G17" i="7"/>
  <c r="G16" i="7"/>
  <c r="G15" i="7"/>
  <c r="G14" i="7"/>
  <c r="G13" i="7"/>
  <c r="G12" i="7"/>
  <c r="G11" i="7"/>
  <c r="G10" i="7"/>
  <c r="G9" i="7"/>
  <c r="G8" i="7"/>
  <c r="G7" i="7"/>
  <c r="A7" i="7"/>
  <c r="A8" i="7" s="1"/>
  <c r="A9" i="7" s="1"/>
  <c r="A10" i="7" s="1"/>
  <c r="A11" i="7" s="1"/>
  <c r="A12" i="7" s="1"/>
  <c r="A13" i="7" s="1"/>
  <c r="A14" i="7" s="1"/>
  <c r="A15" i="7" s="1"/>
  <c r="A16" i="7" s="1"/>
  <c r="A17" i="7" s="1"/>
  <c r="A18" i="7" s="1"/>
  <c r="A19" i="7" s="1"/>
  <c r="A20" i="7" s="1"/>
  <c r="A21" i="7" s="1"/>
  <c r="A22" i="7" s="1"/>
  <c r="A23" i="7" s="1"/>
  <c r="A24" i="7" s="1"/>
  <c r="A25" i="7" s="1"/>
  <c r="A26" i="7" s="1"/>
  <c r="A27" i="7" s="1"/>
  <c r="A28" i="7" s="1"/>
  <c r="A29" i="7" s="1"/>
  <c r="A30" i="7" s="1"/>
  <c r="A31" i="7" s="1"/>
  <c r="A32" i="7" s="1"/>
  <c r="A33" i="7" s="1"/>
  <c r="A34" i="7" s="1"/>
  <c r="A35" i="7" s="1"/>
  <c r="A36" i="7" s="1"/>
  <c r="A37" i="7" s="1"/>
  <c r="A38" i="7" s="1"/>
  <c r="A39" i="7" s="1"/>
  <c r="A40" i="7" s="1"/>
  <c r="A41" i="7" s="1"/>
  <c r="A42" i="7" s="1"/>
  <c r="A43" i="7" s="1"/>
  <c r="A44" i="7" s="1"/>
  <c r="A45" i="7" s="1"/>
  <c r="A46" i="7" s="1"/>
  <c r="A47" i="7" s="1"/>
  <c r="A48" i="7" s="1"/>
  <c r="A49" i="7" s="1"/>
  <c r="A50" i="7" s="1"/>
  <c r="A51" i="7" s="1"/>
  <c r="A52" i="7" s="1"/>
  <c r="A53" i="7" s="1"/>
  <c r="A54" i="7" s="1"/>
  <c r="A55" i="7" s="1"/>
  <c r="A56" i="7" s="1"/>
  <c r="A57" i="7" s="1"/>
  <c r="A58" i="7" s="1"/>
  <c r="A59" i="7" s="1"/>
  <c r="A60" i="7" s="1"/>
  <c r="A61" i="7" s="1"/>
  <c r="A62" i="7" s="1"/>
  <c r="A63" i="7" s="1"/>
  <c r="A64" i="7" s="1"/>
  <c r="A65" i="7" s="1"/>
  <c r="A66" i="7" s="1"/>
  <c r="A67" i="7" s="1"/>
  <c r="A68" i="7" s="1"/>
  <c r="A69" i="7" s="1"/>
  <c r="A70" i="7" s="1"/>
  <c r="A71" i="7" s="1"/>
  <c r="A72" i="7" s="1"/>
  <c r="A73" i="7" s="1"/>
  <c r="A74" i="7" s="1"/>
  <c r="A75" i="7" s="1"/>
  <c r="A76" i="7" s="1"/>
  <c r="A77" i="7" s="1"/>
  <c r="A78" i="7" s="1"/>
  <c r="A79" i="7" s="1"/>
  <c r="A80" i="7" s="1"/>
  <c r="A81" i="7" s="1"/>
  <c r="A82" i="7" s="1"/>
  <c r="A83" i="7" s="1"/>
  <c r="A84" i="7" s="1"/>
  <c r="A85" i="7" s="1"/>
  <c r="A86" i="7" s="1"/>
  <c r="A87" i="7" s="1"/>
  <c r="A88" i="7" s="1"/>
  <c r="A89" i="7" s="1"/>
  <c r="A90" i="7" s="1"/>
  <c r="A91" i="7" s="1"/>
  <c r="A92" i="7" s="1"/>
  <c r="A93" i="7" s="1"/>
  <c r="A94" i="7" s="1"/>
  <c r="A95" i="7" s="1"/>
  <c r="A96" i="7" s="1"/>
  <c r="A97" i="7" s="1"/>
  <c r="A98" i="7" s="1"/>
  <c r="A99" i="7" s="1"/>
  <c r="A100" i="7" s="1"/>
  <c r="A101" i="7" s="1"/>
  <c r="A102" i="7" s="1"/>
  <c r="A103" i="7" s="1"/>
  <c r="A104" i="7" s="1"/>
  <c r="A105" i="7" s="1"/>
  <c r="A106" i="7" s="1"/>
  <c r="A107" i="7" s="1"/>
  <c r="A108" i="7" s="1"/>
  <c r="A109" i="7" s="1"/>
  <c r="A110" i="7" s="1"/>
  <c r="A111" i="7" s="1"/>
  <c r="A112" i="7" s="1"/>
  <c r="A115" i="7" s="1"/>
  <c r="A116" i="7" s="1"/>
  <c r="A117" i="7" s="1"/>
  <c r="A118" i="7" s="1"/>
  <c r="A119" i="7" s="1"/>
  <c r="A120" i="7" s="1"/>
  <c r="A121" i="7" s="1"/>
  <c r="A122" i="7" s="1"/>
  <c r="A123" i="7" s="1"/>
  <c r="A124" i="7" s="1"/>
  <c r="A125" i="7" s="1"/>
  <c r="A126" i="7" s="1"/>
  <c r="A127" i="7" s="1"/>
  <c r="A128" i="7" s="1"/>
  <c r="A129" i="7" s="1"/>
  <c r="A130" i="7" s="1"/>
  <c r="A131" i="7" s="1"/>
  <c r="A132" i="7" s="1"/>
  <c r="A133" i="7" s="1"/>
  <c r="A134" i="7" s="1"/>
  <c r="A135" i="7" s="1"/>
  <c r="A136" i="7" s="1"/>
  <c r="A137" i="7" s="1"/>
  <c r="A138" i="7" s="1"/>
  <c r="A139" i="7" s="1"/>
  <c r="A140" i="7" s="1"/>
  <c r="A141" i="7" s="1"/>
  <c r="A142" i="7" s="1"/>
  <c r="A144" i="7" s="1"/>
  <c r="A145" i="7" s="1"/>
  <c r="A146" i="7" s="1"/>
  <c r="A147" i="7" s="1"/>
  <c r="A148" i="7" s="1"/>
  <c r="A149" i="7" s="1"/>
  <c r="A150" i="7" s="1"/>
  <c r="A151" i="7" s="1"/>
  <c r="A152" i="7" s="1"/>
  <c r="A153" i="7" s="1"/>
  <c r="A154" i="7" s="1"/>
  <c r="A155" i="7" s="1"/>
  <c r="A156" i="7" s="1"/>
  <c r="A157" i="7" s="1"/>
  <c r="A158" i="7" s="1"/>
  <c r="A159" i="7" s="1"/>
  <c r="A160" i="7" s="1"/>
  <c r="A161" i="7" s="1"/>
  <c r="A162" i="7" s="1"/>
  <c r="A163" i="7" s="1"/>
  <c r="A164" i="7" s="1"/>
  <c r="A165" i="7" s="1"/>
  <c r="A167" i="7" s="1"/>
  <c r="A168" i="7" s="1"/>
  <c r="A169" i="7" s="1"/>
  <c r="A170" i="7" s="1"/>
  <c r="A171" i="7" s="1"/>
  <c r="A172" i="7" s="1"/>
  <c r="A173" i="7" s="1"/>
  <c r="A174" i="7" s="1"/>
  <c r="A175" i="7" s="1"/>
  <c r="A176" i="7" s="1"/>
  <c r="G6" i="7"/>
  <c r="G412" i="7" l="1"/>
  <c r="A177" i="7"/>
  <c r="A178" i="7" s="1"/>
  <c r="A179" i="7" s="1"/>
  <c r="A180" i="7" s="1"/>
  <c r="A181" i="7" s="1"/>
  <c r="A182" i="7" s="1"/>
  <c r="A183" i="7" s="1"/>
  <c r="A184" i="7" s="1"/>
  <c r="A185" i="7" s="1"/>
  <c r="A186" i="7" s="1"/>
  <c r="A187" i="7" s="1"/>
  <c r="A188" i="7" s="1"/>
  <c r="A189" i="7" s="1"/>
  <c r="A190" i="7" s="1"/>
  <c r="A191" i="7" s="1"/>
  <c r="A192" i="7" s="1"/>
  <c r="A193" i="7"/>
  <c r="A194" i="7" l="1"/>
  <c r="A195" i="7" s="1"/>
  <c r="A196" i="7"/>
  <c r="A197" i="7" l="1"/>
  <c r="A198" i="7" s="1"/>
  <c r="A199" i="7" s="1"/>
  <c r="A200" i="7" s="1"/>
  <c r="A201" i="7" s="1"/>
  <c r="A202" i="7" s="1"/>
  <c r="A203" i="7" s="1"/>
  <c r="A204" i="7" s="1"/>
  <c r="A205" i="7" s="1"/>
  <c r="A206" i="7" s="1"/>
  <c r="A207" i="7" s="1"/>
  <c r="A208" i="7" s="1"/>
  <c r="A209" i="7" s="1"/>
  <c r="A210" i="7" s="1"/>
  <c r="A211" i="7" s="1"/>
  <c r="A212" i="7" s="1"/>
  <c r="A213" i="7"/>
  <c r="A214" i="7" s="1"/>
  <c r="A215" i="7" s="1"/>
  <c r="A216" i="7" s="1"/>
  <c r="A217" i="7" s="1"/>
  <c r="A218" i="7" s="1"/>
  <c r="A219" i="7" s="1"/>
  <c r="A220" i="7" s="1"/>
  <c r="A221" i="7" s="1"/>
  <c r="A222" i="7" s="1"/>
  <c r="A223" i="7" s="1"/>
  <c r="A224" i="7" s="1"/>
  <c r="A225" i="7" s="1"/>
  <c r="A226" i="7" s="1"/>
  <c r="A227" i="7" s="1"/>
  <c r="A228" i="7" s="1"/>
  <c r="A229" i="7" s="1"/>
  <c r="A230" i="7" s="1"/>
  <c r="A231" i="7" s="1"/>
  <c r="A232" i="7" s="1"/>
  <c r="A233" i="7" s="1"/>
  <c r="A234" i="7" s="1"/>
  <c r="A235" i="7" s="1"/>
  <c r="A236" i="7" s="1"/>
  <c r="A237" i="7" s="1"/>
  <c r="A238" i="7" s="1"/>
  <c r="A239" i="7" s="1"/>
  <c r="A240" i="7" s="1"/>
  <c r="A241" i="7" s="1"/>
  <c r="A242" i="7" s="1"/>
  <c r="A243" i="7" s="1"/>
  <c r="A244" i="7" s="1"/>
  <c r="A245" i="7" s="1"/>
  <c r="A246" i="7" s="1"/>
  <c r="A247" i="7" s="1"/>
  <c r="A248" i="7" s="1"/>
  <c r="A249" i="7" s="1"/>
  <c r="A250" i="7" s="1"/>
  <c r="A251" i="7" s="1"/>
  <c r="A252" i="7" s="1"/>
  <c r="A253" i="7" s="1"/>
  <c r="A254" i="7" s="1"/>
  <c r="A255" i="7" s="1"/>
  <c r="A256" i="7" s="1"/>
  <c r="A257" i="7" s="1"/>
  <c r="A258" i="7" s="1"/>
  <c r="A259" i="7" s="1"/>
  <c r="A260" i="7" s="1"/>
  <c r="A261" i="7" s="1"/>
  <c r="A262" i="7" s="1"/>
  <c r="A263" i="7" s="1"/>
  <c r="A264" i="7" s="1"/>
  <c r="A265" i="7" s="1"/>
  <c r="A266" i="7" s="1"/>
  <c r="A267" i="7" s="1"/>
  <c r="A268" i="7" s="1"/>
  <c r="A269" i="7" s="1"/>
  <c r="A270" i="7" s="1"/>
  <c r="A271" i="7" s="1"/>
  <c r="A272" i="7" s="1"/>
  <c r="A273" i="7" s="1"/>
  <c r="A274" i="7" s="1"/>
  <c r="A275" i="7" s="1"/>
  <c r="A276" i="7" s="1"/>
  <c r="A277" i="7" s="1"/>
  <c r="A278" i="7" s="1"/>
  <c r="A279" i="7" s="1"/>
  <c r="A280" i="7" s="1"/>
  <c r="A281" i="7" s="1"/>
  <c r="A282" i="7" s="1"/>
  <c r="A283" i="7" s="1"/>
  <c r="A284" i="7" s="1"/>
  <c r="A285" i="7" s="1"/>
  <c r="A286" i="7" s="1"/>
  <c r="A287" i="7" s="1"/>
  <c r="A288" i="7" s="1"/>
  <c r="A289" i="7" s="1"/>
  <c r="A290" i="7" s="1"/>
  <c r="A291" i="7" s="1"/>
  <c r="A292" i="7" s="1"/>
  <c r="A293" i="7" s="1"/>
  <c r="A294" i="7" s="1"/>
  <c r="A295" i="7" s="1"/>
  <c r="A296" i="7" s="1"/>
  <c r="A297" i="7" s="1"/>
  <c r="A299" i="7" s="1"/>
  <c r="A300" i="7" s="1"/>
  <c r="A301" i="7" s="1"/>
  <c r="A302" i="7" s="1"/>
  <c r="A303" i="7" s="1"/>
  <c r="A304" i="7" s="1"/>
</calcChain>
</file>

<file path=xl/sharedStrings.xml><?xml version="1.0" encoding="utf-8"?>
<sst xmlns="http://schemas.openxmlformats.org/spreadsheetml/2006/main" count="797" uniqueCount="444">
  <si>
    <t>Sr. No.</t>
  </si>
  <si>
    <t>Sub-Head and Items of work</t>
  </si>
  <si>
    <t>Each</t>
  </si>
  <si>
    <t>Quantity</t>
  </si>
  <si>
    <t>Unit</t>
  </si>
  <si>
    <t>Amount</t>
  </si>
  <si>
    <t>Per Cubic metre.</t>
  </si>
  <si>
    <t>Per Square metre.</t>
  </si>
  <si>
    <t>Per Running metre</t>
  </si>
  <si>
    <t xml:space="preserve"> Per Kilogramme.</t>
  </si>
  <si>
    <t>Per Square Metre</t>
  </si>
  <si>
    <t>Rate in Figure</t>
  </si>
  <si>
    <t>Rate in Words</t>
  </si>
  <si>
    <t>Executive Engineer,</t>
  </si>
  <si>
    <t xml:space="preserve">Applying a coat of hot bitumen [mexphalt 80/100 (Eighty oblique Hundred) or equivalent] using 1.70kg ( One decimal seven zero kilogramme) per square metre on damp proof course after cleaning the surface with a piece of cloth lightly soaked with kerosene including carriage  of material  within all leads and  lifts and  other incidental. The rates are  inclusive of  octroi,  royality, Malkana, toll tax, GST or  other taxes  imposed by the Government. </t>
  </si>
  <si>
    <t>Providing and laying cement concrete work 1:1.5:3 (One cement : One point five sand : Three graded stone aggregate  20mm (twenty milimeter) nominal size) mechanically mixed and vibrated for compacting concrete and curing complete excluding cost of form work and reinforcement for reinforce cement concrete including carriage of materials in all leads and lifts. Foundation, footing, bases of columns and the like and mass concrete. The rates are  inclusive of  octroi,  royality, Malkana, toll tax, GST or  other taxes  imposed by the Government.</t>
  </si>
  <si>
    <t>Providing and laying cement concrete work 1:1.5:3 (One cement : One point five sand : Three graded stone aggregate  20mm (twenty milimeter) nominal size)  mechanically mixed and vibrated for compacting concrete and curing complete excluding cost of form work and reinforcement for reinforce cement concrete including carriage of materials in all leads and lifts.. Suspended floors, roofs, landing and shelves and their support, balconies, beams, girders, bressumers and cantilever. The rates are  inclusive of  octroi,  royality, Malkana, toll tax, GST or  other taxes  imposed by the Government.</t>
  </si>
  <si>
    <t>Providing and laying cement concrete work 1:1.5:3 (One cement : One point five sand : Three graded stone aggregate  20mm (twenty milimeter) nominal size)  mechanically mixed and vibrated for compacting concrete and curing complete excluding cost of form work and reinforcement for reinforce cement concrete including carriage of materials in all leads and lifts. Columns, pillars, posts and struts upto floor two  level. The rates are  inclusive of  octroi,  royality, Malkana, toll tax, GST or  other taxes  imposed by the Government.</t>
  </si>
  <si>
    <t>Providing and laying cement concrete work 1:1.5:3 (One cement : One point five sand : Three graded stone aggregate  20mm (twenty milimeter) nominal size)  mechanically mixed and vibrated for compacting concrete and curing complete excluding cost of form work and reinforcement for reinforce cement concrete including carriage of materials in all leads and lifts.Stair cases (except spiral stair case.) excluding landing but i/c preparing of the surface and finishing of nosing upto floor two  level. The rates are  inclusive of  octroi,  royality, Malkana, toll tax, GST or  other taxes  imposed by the Government.</t>
  </si>
  <si>
    <t>Second class brick work using common burnt clay building bricks in super structure in cement mortar 1:6 (one cement : six sand) up to all  floor level including carriage  of material  within all leads and  lifts and  other incidental. The rates are  inclusive of  octroi,  royality, Malkana, toll tax, GST or  other taxes  imposed by the Government.</t>
  </si>
  <si>
    <t>Second class half  brick work using common burnt clay building bricks in plinth level in cement mortar 1:4 (one cement : four sand) including carriage  of material  within all leads and  lifts and  other incidental. The rates are  inclusive of  octroi,  royality, Malkana, toll tax, GST or  other taxes  imposed by the Government.</t>
  </si>
  <si>
    <t>Providing in RCC work smooth finishing of the exposed surface with cement mortar 1:3 ( One cement : Three sand) including carriage  of material  within all leads and  lifts and  other incidental. The rates are  inclusive of  octroi,  royality, Malkana, toll tax, GST or  other taxes  imposed by the Government.</t>
  </si>
  <si>
    <t>Providing and laying cement concrete 1:8:16 ( One cement: Eight sand: Sixteen graded stone aggregate 20mm.(twenty milimeter nominal size) and curing complete on slab and floor excluding the cost of form work screed laid under flooring.  including carriage  of material  within all leads and  lifts and  other incidental. The rates are  inclusive of  octroi,  royality, Malkana, toll tax, GST or  other taxes  imposed by the Government.</t>
  </si>
  <si>
    <t>Per Quantel</t>
  </si>
  <si>
    <t>Steel work welded in built up sections, trusses and framed work, including cutting hoisting fixing in position and applying a priming coat of red lead paint including carriage of materials within all leads and lifts In truss and trused purlins in buildings. including carriage  of material  within all leads and  lifts and  other incidental. The rates are  inclusive of  octroi,  royality, Malkana, toll tax, GST or  other taxes  imposed by the Government.</t>
  </si>
  <si>
    <t>Steel work welded in built up sections, trusses and framed work, including cutting hoisting fixing in position and applying a priming coat of red lead paint including carriage of materials within all leads and lifts In gratings, framed, guards, bars ladders and railing, brackets and similar works. including carriage  of material  within all leads and  lifts and  other incidental. The rates are  inclusive of  octroi,  royality, Malkana, toll tax, GST or  other taxes  imposed by the Government.</t>
  </si>
  <si>
    <t>Extra for plastering done on mouldings, cornices or archtraves i/c neat finish to line and level.. including carriage  of material  within all leads and  lifts and  other incidental. The rates are  inclusive of  octroi,  royality, Malkana, toll tax, GST or  other taxes  imposed by the Government.</t>
  </si>
  <si>
    <t>Providing and laying Second class half  brick work using common burnt clay building bricks in super structure in cement mortar 1:4 (one cement : four sand) up to all  floor level including carriage  of material  within all leads and  lifts and  other incidental. The rates are  inclusive of  octroi,  royality, Malkana, toll tax, GST or  other taxes  imposed by the Government.</t>
  </si>
  <si>
    <t xml:space="preserve">Providing and fixing MS grills of required pattern in wooden frames of windows with MS flats , square cut or rounded bars with round headed bolts and nuts or by screws Ornamental Grill. including carriage  of material  within all leads and  lifts and  other incidental. The rates are  inclusive of  octroi,  royality, Malkana, toll tax, GST or  other taxes  imposed by the Government. </t>
  </si>
  <si>
    <t>Eighteen month</t>
  </si>
  <si>
    <t>Providing and laying in trenches galvanised mild steel tubes (Medium grade), tube fittings (Earth work in trenches to be measured and paid for separately) 20mm nominal bore.  including carriage  of material  within all leads and  lifts and  other incidental. The rates are  inclusive of  octroi,  royality, Malkana, toll tax, GST or  other taxes  imposed by the Government.</t>
  </si>
  <si>
    <t>Providing and fixing G.I inlet connection for flush pipe with G.I pan. including carriage  of material  within all leads and  lifts and  other incidental. The rates are  inclusive of  octroi,  royality, Malkana, toll tax, GST or  other taxes  imposed by the Government.</t>
  </si>
  <si>
    <t>Providing and fixing C.P. brass toilet paper holder  including carriage  of material  within all leads and  lifts and  other incidental. The rates are  inclusive of  octroi,  royality, Malkana, toll tax, GST or  other taxes  imposed by the Government.</t>
  </si>
  <si>
    <t>Providing and fixing liquid soap container Glass container. with C.P. brass lid and rackets fixed to wooden plugs with C.P. brass screws including carriage  of material  within all leads and  lifts and  other incidental. The rates are  inclusive of  octroi,  royality, Malkana, toll tax, GST or  other taxes  imposed by the Government.</t>
  </si>
  <si>
    <t>Providing and fixing charomium plated brass soap dish with C.P. brass brackets fixed to wooden cleats with C.P. brass screws  including carriage  of material  within all leads and  lifts and  other incidental. The rates are  inclusive of  octroi,  royality, Malkana, toll tax, GST or  other taxes  imposed by the Government.</t>
  </si>
  <si>
    <t>Providing and laying cement concrete work 1:1.5:3 (One cement : One point five sand : Three graded stone aggregate  20mm (twenty milimeter) nominal size)  mechanically mixed and vibrated for compacting concrete and curing complete excluding cost of form work and reinforcement for reinforce cement concrete including carriage of materials in all leads and lifts. Walls (Any thickness but not less 0.1 m (zero point one metres) thickness). The rates are  inclusive of  octroi,  royality, Malkana, toll tax, GST or  other taxes  imposed by the Government.</t>
  </si>
  <si>
    <t>Providing under layer for plinth protection of 75mm (seventy five millimeter) thick (unconsolidated) bed or dry brick/stone aggregate 40mm (forty millimeter) nominal size  well rammed and consolidated and grouted with fine sand including  preparation of ground. including carriage  of material  within all leads and  lifts and  other incidental. The rates are  inclusive of  octroi,  royality, Malkana, toll tax, GST or  other taxes  imposed by the Government.</t>
  </si>
  <si>
    <t>Bangana Division,</t>
  </si>
  <si>
    <t>Earnest Money Rs:-</t>
  </si>
  <si>
    <t>Time Limit:-</t>
  </si>
  <si>
    <t>Applying cement slurry on R.C.C. slab or cement concrete work using 2.75 kg. (two point seventyfive kilo gram) of cement per sq.metre of floor area before laying cement concrete flooring including roughening, cleaning of the concrete surfaces complete, including carriage  of material  within all leads and  lifts and  other incidental. The rates are  inclusive of  octroi,  royality, Malkana, toll tax, GST or  other taxes  imposed by the Government.</t>
  </si>
  <si>
    <t>Applying Birla white wall care putty over plaster surface after thoroughly brushing the surface free from mortar drops, dust, loose materials and other foreign matters sand papered smooth to give final matter finish to the surface complete, including carriage  of material  within all leads and  lifts and  other incidental. The rates are  inclusive of  octroi,  royality, Malkana, toll tax, GST or  other taxes  imposed by the Government.</t>
  </si>
  <si>
    <t>Reducing tee 1620 x all branches (one thousand six hunderd twenty into all branches). including carriage  of material  within all leads and  lifts and  other incidental. The rates are  inclusive of  octroi,  royality, Malkana, toll tax, GST or  other taxes  imposed by the Government.</t>
  </si>
  <si>
    <t>Reducing tee 2025 x 2025 x  all branches (two thousand twenty five into two thousand twenty five into all branches). including carriage  of material  within all leads and  lifts and  other incidental. The rates are  inclusive of  octroi,  royality, Malkana, toll tax, GST or  other taxes  imposed by the Government.</t>
  </si>
  <si>
    <t>Female branch tee 1620 x 1620 x 20 mm thread. including carriage  of material  within all leads and  lifts and  other incidental. The rates are  inclusive of  octroi,  royality, Malkana, toll tax, GST or  other taxes  imposed by the Government.</t>
  </si>
  <si>
    <r>
      <t>Providing and fixing  automatic flushing cistern Vitreous china 10 (ten) litres capacity</t>
    </r>
    <r>
      <rPr>
        <b/>
        <sz val="12"/>
        <rFont val="Times New Roman"/>
        <family val="1"/>
      </rPr>
      <t xml:space="preserve"> Himdware (Slimline) Make</t>
    </r>
    <r>
      <rPr>
        <sz val="12"/>
        <rFont val="Times New Roman"/>
        <family val="1"/>
      </rPr>
      <t xml:space="preserve"> with a pair of C.I. or M.S. bracket complete with a pair of C.I. or M.S. bracket complete with fittings including C.I. syphonic apparatus, mosquito proof lid, C.P. brass union and coupling for connections with inlet, outlet and over flow pipes including cutting holes and making good the same ( over floe pipe to be measured and paid for separately)  including carriage  of material  within all leads and  lifts and  other incidental. The rates are  inclusive of  octroi,  royality, Malkana, toll tax, GST or  other taxes  imposed by the Government.</t>
    </r>
  </si>
  <si>
    <r>
      <t xml:space="preserve">Providing and fixing ridges or hips 60 cms.(Sixty centimeters) Overall in prepanted galvanised steel sheet  </t>
    </r>
    <r>
      <rPr>
        <b/>
        <sz val="12"/>
        <rFont val="Times New Roman"/>
        <family val="1"/>
      </rPr>
      <t>(TATA Durashine Make)</t>
    </r>
    <r>
      <rPr>
        <sz val="12"/>
        <rFont val="Times New Roman"/>
        <family val="1"/>
      </rPr>
      <t xml:space="preserve"> hot dip metalic zinc coated sheet with the topcoat of regular modified polyster ( R.M.P.) organic coating of 20 ( twenty micron) over 5 ( five ) micron runner plus back coat of polyster of micron over 5 ( five ) microns primer coating 0.60 mm thickness (having 1060 mm covered with over all width 1126 mm) fixed with J or L hooks 8 mm(Eight milimeter) dia with limpet and butumen washers complete  including carriage of materials with in all leads,lifts and other incidentals complete as per entire satisfaction of the Engineer-in-charge. including carriage  of material  within all leads and  lifts and  other incidental. The rates are  inclusive of  octroi,  royality, Malkana, toll tax, GST or  other taxes  imposed by the Government.</t>
    </r>
  </si>
  <si>
    <r>
      <t>Providing and fixing on wall face PVC</t>
    </r>
    <r>
      <rPr>
        <b/>
        <sz val="12"/>
        <rFont val="Times New Roman"/>
        <family val="1"/>
      </rPr>
      <t xml:space="preserve"> (Finolex Make)</t>
    </r>
    <r>
      <rPr>
        <sz val="12"/>
        <rFont val="Times New Roman"/>
        <family val="1"/>
      </rPr>
      <t xml:space="preserve"> 150 mm dia rain water pipes of working pressure not less than 4.5 kg / sqm including  filling the joints with approved adhesive complete including carriage of materials within all leads and lifts. including carriage  of material  within all leads and  lifts and  other incidental. The rates are  inclusive of  octroi,  royality, Malkana, toll tax, GST or  other taxes  imposed by the Government.</t>
    </r>
  </si>
  <si>
    <t>Providing and fixing  Prayag or its equivelant jet spray with 1m (one metre) tube of Prayag of approved quality and colour including carriage  of material  within all leads and  lifts and  other incidental. The rates are  inclusive of  octroi,  royality, Malkana, toll tax, GST or  other taxes  imposed by the Government.</t>
  </si>
  <si>
    <t>Distempering ( two coats) with oil bound washable distemper of (Asian/Nerolec) brand and manufacture and of required shade on ceiling and/or sloping roofs. surface on all floor to give an even shade over and including priming coat of whiting after thoroughly brushing the surce even and sand papered smooth. including carriage  of material  within all leads and  lifts and  other incidental. The rates are  inclusive of  octroi,  royality, Malkana, toll tax, GST or  other taxes  imposed by the Government.</t>
  </si>
  <si>
    <t>Applying priming coat over new concrete / masonry / asbestos / cement / plastered  surfaces after and including preparing the surface by thoroughly cleaning oil, grease, dirt and other foreign matter sand papering as required with Ready mixed  primer (Asian premium gloss enamel paint or its equivelant), including carriage  of material  within all leads and  lifts and  other incidental. The rates are  inclusive of  octroi,  royality, Malkana, toll tax, GST or  other taxes  imposed by the Government.</t>
  </si>
  <si>
    <t>Excavation in foundations, trenches etc. in all kinds of earth work including spade work, pick work, jumper work blasting work including where blasting is prohibited and chiselling / wedging out of rock and their intermediate classification of soil including dewatering whereever required upto all leads and lifts and  stacking the excavated soil not more than 3 metres clear from the edge of the excavation and then returning the stacked soil in 15 cm. layer when required into plinths, sides of foundation etc. consolidating each deposited layer by ramming and watering and then disposing of all surplus excavated earth to the dumping site through all mode of transportation including head load, animal load or mechanical means alongwith its leveling at dumping site and complete the work by mechanised means and labour ( If any required) further any loss of the public and private property during the course of execution shall be the absolutely responsibility of the contractor which shall have to duly compensated by him in all respect. including carriage  of material  within all leads and  lifts and  other incidental. The rates are  inclusive of  octroi,  royality, Malkana, toll tax, GST or  other taxes  imposed by the Government.</t>
  </si>
  <si>
    <t>Providing and laying cement concrete 1:4:8 ( One cement : four sand : eight graded crushed stone aggregate 40mm (forty  milimetre) nominal size) excluding cost of form work  in foundation and plinth including hauling of material in all leads, lifts as per the entire satisfaction and direction of Engineer-in-charge.  including carriage  of material  within all leads and  lifts and  other incidental. The rates are  inclusive of  octroi,  royality, Malkana, toll tax, GST or  other taxes  imposed by the Government.</t>
  </si>
  <si>
    <t>Providing and laying cement concrete 1:1:2 (One cement:One sand:Two graded stone aggregate 20mm (twenty milimetre) nominal size and curing complete excluding the cost of form work in foundation &amp; plinth including hauling of material in all leads, lifts as per the entire satisfaction and direction of Engineer-in-charge.  including carriage  of material  within all leads and  lifts and  other incidental. The rates are  inclusive of  octroi,  royality, Malkana, toll tax, GST or  other taxes  imposed by the Government.</t>
  </si>
  <si>
    <t>Per Kilo gram</t>
  </si>
  <si>
    <t>Per square metre</t>
  </si>
  <si>
    <t>Marble work (table rubbed and polished for walls lining) Veneer work 2.50cm. (two point fifty centimetre) thick in cement mortar 1:3 (One cement: three sand) including pointing with white cement mortar 1:2 (one white cement: Two marble dust) with an admixture of pigment to match the marble shade White makrana marble. Complete as per architect drawing.. including carriage  of material  within all leads and  lifts and  other incidental. The rates are  inclusive of  octroi,  royality, Malkana, toll tax, GST or  other taxes  imposed by the Government.</t>
  </si>
  <si>
    <t>Providing and fixing M.S. hollow pipe 100mm dia in vertical post welded in straight lenght over M.S. flat at top of vertical balusters and embedded bottom in 1:3:6  i/c applying a primer coat of red lead i/c carriage of material in all leads and lifts. including carriage  of material  within all leads and  lifts and  other incidental. The rates are  inclusive of  octroi,  royality, Malkana, toll tax, GST or  other taxes  imposed by the Government.</t>
  </si>
  <si>
    <t>Providing form work with steel plates 3.15mm (three point fifteen millimeters) thick welded with angle iron in frame 30×30×5mm (Thirty into thirty into five millimeters) so as to give a fair finish including centring, shuttering, strutting and propping etcetera with wooden battens and ballies,  height of propping and centring below supporting floor to ceiling upto any height and removal of the same for insitu reinforced cement concrete and plain concrete work in columns, pillars, posts and struts, Square, rectangular or polygonal in plan including carriage  of material  within all leads and  lifts and  other incidental. The rates are  inclusive of  octroi,  royality, Malkana, toll tax, GST or  other taxes  imposed by the Government.</t>
  </si>
  <si>
    <t>Providing form work with steel plates 3.15mm (three point fifteen millimeters) thick welded with angle iron in frame 30×30×5mm (Thirty into thirty into five millimeters) so as to give a fair finish including centring, shuttering, strutting and propping etcetera with wooden battens and ballies, height of propping and centring below supporting floor to ceiling upto any height and removal of the same for insitu reinforced cement concrete and plain concrete work in sides and soffits of beams, beam haunchingx, cantilevers, bressumers and lintles not exceeding 1 metre in depth in all height from floor including carriage  of material  within all leads and  lifts and  other incidental. The rates are  inclusive of  octroi,  royality, Malkana, toll tax, GST or  other taxes  imposed by the Government.</t>
  </si>
  <si>
    <t>Providing form work with steel plates 3.15mm (three point fifteen millimeters) thick welded with angle iron in frame 30×30×5mm (Thirty into thirty into five millimeters) so as to give a fair finish including centering, shuttering, strutting and propping etcetera with wooden battens and ballies, height of propping and catering below supporting floor to ceiling upto any height and removal of the same for insitu reinforced cement concrete and plain concrete work in edges of slabs and breaks in all floor and walls for all width and depth upto floor all level including carriage  of material  within all leads and  lifts and  other incidental. The rates are  inclusive of  octroi,  royality, Malkana, toll tax, GST or  other taxes  imposed by the Government.</t>
  </si>
  <si>
    <t>Providing and laying cement concrete 1:3:6 (One cement : Three sand : Six graded stone aggregate 40 mm (forty  millimeter) nominal size) and curing complete excluding cost of centring and shuttering including carriage of materials in all leads and lifts Foundations and plinth including carriage  of material  within all leads and  lifts and  other incidental. The rates are  inclusive of  octroi,  royality, Malkana, toll tax, GST or  other taxes  imposed by the Government.</t>
  </si>
  <si>
    <t>Providing and laying damp proof course 38mm (thirty eight millimeter) thick with cement concrete 1:2:4[one cement :twosand :four graded stone aggregate 12.5mm (twelve decimal five millimeter) nominal size] and curing complete including carriage  of material  within all leads and  lifts and  other incidental. The rates are  inclusive of  octroi,  royality, Malkana, toll tax, GST or  other taxes  imposed by the Government.</t>
  </si>
  <si>
    <t>Providing and fixing 50 mm (fivety millimeter) bright finished brass cup board or ward robe knob. including carriage  of material  within all leads and  lifts and  other incidental. The rates are  inclusive of  octroi,  royality, Malkana, toll tax, GST or  other taxes  imposed by the Government.</t>
  </si>
  <si>
    <t>Providing and fixing 10 mm dia (tenmillimeter) bright finished brass ball catcher . including carriage  of material  within all leads and  lifts and  other incidental. The rates are  inclusive of  octroi,  royality, Malkana, toll tax, GST or  other taxes  imposed by the Government.</t>
  </si>
  <si>
    <t>Providing &amp; fixing 90 mm (ninety millimeter) oxidized MS hasps and stapples (safety type) with necessary screws. including carriage  of material  within all leads and  lifts and  other incidental. The rates are  inclusive of  octroi,  royality, Malkana, toll tax, GST or  other taxes  imposed by the Government.</t>
  </si>
  <si>
    <t>Providing and fixing aluminium anodised powder coated grill of required pattern to existing window/ventilatior with 80mm x 80mm (eighty into eighty millimeters) panels holes with 25x8mm (twenty five into eight millimeters) thick aluminium flat in windows and ventilators including fixing with aluminium screws or bolts and nuts complete in alluminium channels base frames (Aluminium channels base frames to be measured and paid for separately). including carriage  of material  within all leads and  lifts and  other incidental. The rates are  inclusive of  octroi,  royality, Malkana, toll tax, GST or  other taxes  imposed by the Government.</t>
  </si>
  <si>
    <t>Kota stone slab 55x55 cm (fifty five into fifty five cemti metre)  size  flooring 20 mm (twenty millimeter) thick base of cement mortor 1:4 ( one cement : four sand) laid over and jointed with grey cement slurry mixed with pigment to mach the shade of slab, including rubbing and polishing complete 40mm (Forty millimeter) thick. Up to floor all level. including carriage  of material  within all leads and  lifts and  other incidental. The rates are  inclusive of  octroi,  royality, Malkana, toll tax, GST or  other taxes  imposed by the Government.</t>
  </si>
  <si>
    <t>Kota stone 55x55 cm  (fifty five into fifty five cemti metre) size slab 25 mm (twenty five millimeter) thick in riser of steps, skirting, dado and pillars laid in 12 mm (twelve millimeter) (average) thick  cement mortor 1:3  (one cement : three sand) and jointed with grey cement slurry mixed with pigment to match the shade of the slab, including rubbing and polishing complete  Up to floor all level. including carriage  of material  within all leads and  lifts and  other incidental. The rates are  inclusive of  octroi,  royality, Malkana, toll tax, GST or  other taxes  imposed by the Government.</t>
  </si>
  <si>
    <t>Providing and fixing 10mm (ten millimeter) thick anti skid water proof stain and impect resistent heavy duty vetrified tiles Nitco or equivalant 600x600mm x10mm (sixhunderd into sixhunderd into ten millimeter) manufactured of approved shade and colour in flooring, treads of steps and landings laid over 12mm (twelve millimeter) thick cement mortar 1:3 (one cement : three sand) jointed with cement slurry mixed with pigment to match the shade of tiles as required complete. including carriage  of material  within all leads and  lifts and  other incidental. The rates are  inclusive of  octroi,  royality, Malkana, toll tax, GST or  other taxes  imposed by the Government.</t>
  </si>
  <si>
    <t>Providing and laying spartic ceremic tiles 5.5mm. (five point five millimeter) thick in flooring (300 x300mm. (threehunderd into threehunderd millimeter) size) treads of steps laid on a bed of 12mm. (twelve millimeter) thick cement mortar 1:3 (one cement: three sand) finished with flush pointing in white cement. including carriage  of material  within all leads and  lifts and  other incidental. The rates are  inclusive of  octroi,  royality, Malkana, toll tax, GST or  other taxes  imposed by the Government.</t>
  </si>
  <si>
    <t>Providing and laying 19mm (ninteen millimeter) thick 60x60cm (sixty into sixty cinti metres) slected mandaran red sand stone slab flooring 40mm (fourty millimeters) average thick on 20mm (twenty millimeters) average thick base of cement mortar 1:4 (one cement : four sand) laid over and jointed with grey cement slurry mixed with pigment to match the shade of the slab i/c rubbing and granite polish finish complete, the stone shall be finished with rongs polish same not maked seippery and shall have wall mounted haralrait (DW1) of kich or its equivalent. including carriage  of material  within all leads and  lifts and  other incidental. The rates are  inclusive of  octroi,  royality, Malkana, toll tax, GST or  other taxes  imposed by the Government.</t>
  </si>
  <si>
    <t>Kota stone slab 55x55cm (fifty five into fifty five centimitre) size  flooring 20 mm (twenty millimeter) thick base of cement mortor 1:4 ( one cement : four sand) laid over and jointed with grey cement slurry mixed with pigment to mach the shade of slab, including rubbing and polishing complete 30mm (Thirty millimeter) thick. Up to floor all level. including carriage  of material  within all leads and  lifts and  other incidental. The rates are  inclusive of  octroi,  royality, Malkana, toll tax, GST or  other taxes  imposed by the Government.</t>
  </si>
  <si>
    <t>White glazed tiles 200 mm X 300 mm X 6mm (two hundred millimeter into three hundred millimeter into six millimeter) thick in skirting risers of steps and dado on 12mm (twelve millimeter) thick  cement mortar 1:3 (one cement : three sand) and jointing with neat cement slurry up to floor all level. including carriage  of material  within all leads and  lifts and  other incidental. The rates are  inclusive of  octroi,  royality, Malkana, toll tax, GST or  other taxes  imposed by the Government.</t>
  </si>
  <si>
    <t>Providing and fixing 0.60mm (zero point six millimeter) thickness having 1060 mm (one thousand sisty millimeter) covered with over all width 1126 mm (one thousand one hunderd twenty six millimeter) prepainted steel sheet (TATA Durashine Make) roofing over steel trusses prepanted galvanised steel hot dip metalic zinc coated sheet with the topcoat of regular modified polyster ( R.M.P.) organic coating of 20 ( twenty micron) over 5 ( five ) micron primer plus back coat of polyster of 5 (five) micron over 5 ( five ) microns primer coating including fixing with prepainted Iron J or L Hooks, bolts and nuts 6mm (six millimeter) diametre with prepainted limpet and rubber washer complete with all acessories as required (steel truss will be paid extra) as per direction of the Engineer in Charge, including carriage  of material  within all leads and  lifts and  other incidental. The rates are  inclusive of  octroi,  royality, Malkana, toll tax, GST or  other taxes  imposed by the Government.</t>
  </si>
  <si>
    <t>Providing and fixing on wall face PVC (Finolex Make)150 mm (one hunderd fifty millimeters) dia PVC plain bend accessories for  rain water pipes  including  filling the joints with approved adhesive complete, including carriage  of material  within all leads and  lifts and  other incidental. The rates are  inclusive of  octroi,  royality, Malkana, toll tax, GST or  other taxes  imposed by the Government.</t>
  </si>
  <si>
    <t>Providing and fixing on wall face PVC (Finolex Make) 150 mm (one hunderd fifty millimeters) dia PVC concrete type  bend accessories for  rain water pipes  including  filling the joints with approved adhesive complete, including carriage  of material  within all leads and  lifts and  other incidental. The rates are  inclusive of  octroi,  royality, Malkana, toll tax, GST or  other taxes  imposed by the Government.</t>
  </si>
  <si>
    <t>Providing and fixing on wall face PVC (Finolex Make) 150 mm (one hunderd fifty millimeters) dia PVC plain Shoe accessories for  rain water pipes  including  filling the joints with approved adhesive complete, including carriage  of material  within all leads and  lifts and  other incidental. The rates are  inclusive of  octroi,  royality, Malkana, toll tax, GST or  other taxes  imposed by the Government.</t>
  </si>
  <si>
    <t>Providing and fixing M.S. BP Sheet 1.66mm to 2mm (one point sixty six millimeter to two millimeter) thick in eaves board /facia /soffits/ ceiling including cutting, fixing and welding to steel roof members and applying a coat of red lead primer complete as per the instruction of Engineer-in-charge (Base members of steel work shall be measured &amp; paid separtely). including carriage  of material  within all leads and  lifts and  other incidental. The rates are  inclusive of  octroi,  royality, Malkana, toll tax, GST or  other taxes  imposed by the Government.</t>
  </si>
  <si>
    <t>Providing and laying four courses water proofing treatment with Dr. FIXIT-FAST FLEX or equivalent 6.7sqmt/kg (six point seven square metre per kilo gram) with two componant polymer modified comentitious coating consisting of comentitious powder and a polimer liquid in two coats for 1st coat clean and satutae surface and then applying a coat of Dr. FIXIT  and the same process shall bne extended upto 300mm (three hunderd millimeter) vertically the second coat shall be applied in opposit direction after four to six hours of applicaton of firsty coat than sprinkle san on top surface of applied Dr. FIXIT then apply cement mortar 1:4 (one cement :four sand) and admixed with 200ml (two hunderd milileter) of pidiproof LW @ 200ml (two hunderd milileter) per 50 kg (fifty kilogram) bag complete as per architect drawing.. including carriage  of material  within all leads and  lifts and  other incidental. The rates are  inclusive of  octroi,  royality, Malkana, toll tax, GST or  other taxes  imposed by the Government.</t>
  </si>
  <si>
    <t>Providing and fixing PGI sheet (0.63 mm (zero point sixtythree millimeter) thick) lining with necessary screws  and nail  etc .complete as per Architectural drawing. Complete as per architect drawing.. including carriage  of material  within all leads and  lifts and  other incidental. The rates are  inclusive of  octroi,  royality, Malkana, toll tax, GST or  other taxes  imposed by the Government.</t>
  </si>
  <si>
    <t>Providing and fixing steel railing in ramp for hanicaped made of C.P. 50 mm ( fifty millimeter) dia steel pipe slip resistant with round ends at 75 cm ( seventyfive centimetre) and 90 cm (ninty centimetre) height and suported with 25mm (twenty five millimeter) dia steel pipe dully welded in all corners and fixing in position complete as per Architectural drawing. including carriage  of material  within all leads and  lifts and  other incidental. The rates are  inclusive of  octroi,  royality, Malkana, toll tax, GST or  other taxes  imposed by the Government.</t>
  </si>
  <si>
    <t>Providing and fixing 12mm (twelve millimeter) thick board partitions with butt jointing and nails (frame work and cover fillets to be measured and paid for separately).Particle board bwp phenol bonded exterior/interior grade in partitions. including carriage  of material  within all leads and  lifts and  other incidental. The rates are  inclusive of  octroi,  royality, Malkana, toll tax, GST or  other taxes  imposed by the Government.</t>
  </si>
  <si>
    <t>Providing and fixing angle iron door,window,clerestory window frame manufactured from steel iron section of 40X40X6 mm, (forty into forty into six millimeter) thickness including hinges jamb,lock jamb,beed and if required angle thrashold ofmild steel angle 50X25 mm (fifty into twenty five millimeter) welded or rigidly fixed by mechanical means,lugs with split end tails to each jamb including steel but thinges 2.5 mm (two point five millimeter) thick with provision for locking arrangement and shock absorber as specified and applying a coat of approved steel primer after preteatment of the surface as per architectural drawing. including carriage  of material  within all leads and  lifts and  other incidental. The rates are  inclusive of  octroi,  royality, Malkana, toll tax, GST or  other taxes  imposed by the Government.</t>
  </si>
  <si>
    <t>15mm (fifteen millimeter) cement plaster in Cement mortar 1:6 (one cement : Six sand) single coat on the rough side of brick/concrete/stone walls for interior plastering upto all floor  level including arrises, internal rounded angles, chamfers and/or rounded angles not exceeding 30cm  (thirty centimetre) in girth and finished even and sand opapered smooth  including carriage of materials within allleads and lifts. including carriage  of material  within all leads and  lifts and  other incidental. The rates are  inclusive of  octroi,  royality, Malkana, toll tax, GST or  other taxes  imposed by the Government.</t>
  </si>
  <si>
    <t>15mm (fifteen millimeter) cement plaster in Cement mortar 1:6 (one cement : Six sand) single coat on fair side of brick/concrete/stone walls for interior plastering upto all floor level including arrises, internal rounded angles, chamfers and/or rounded angles not exceeding 30cm (thirty centimetre) in girth and finished even and smooth. including carriage  of material  within all leads and  lifts and  other incidental. The rates are  inclusive of  octroi,  royality, Malkana, toll tax, GST or  other taxes  imposed by the Government.</t>
  </si>
  <si>
    <t>15mm (fifteen millimeter) cement plaster in Cement mortar 1:4 (one cement : four sand) single coat on the rough side of brick/concrete/stone walls for interior plastering upto all floor  level including arrises, internal rounded angles, chamfers and/or rounded angles not exceeding 30cm (thirty centimetre) in girth and finished even and smooth including carriage  of material  within all leads and  lifts and  other incidental. The rates are  inclusive of  octroi,  royality, Malkana, toll tax, GST or  other taxes  imposed by the Government.</t>
  </si>
  <si>
    <t>20mm (twenty millimeter) cement plaster in Cement mortar 1:6 (one cement : Six sand) single coat on rough side of brick/concrete/stone walls for interior plastering upto all floor level including arrises, internal rounded angles, chamfers and/or rounded angles not exceeding 80cm (eighty centimetres) in girth and finished even and smooth. including carriage  of material  within all leads and  lifts and  other incidental. The rates are  inclusive of  octroi,  royality, Malkana, toll tax, GST or  other taxes  imposed by the Government.</t>
  </si>
  <si>
    <t>Constructing coursed rubble hammer dressed “U” shape open surface drain with side wall 15x22cm (fifteen into twenty two centimeter)with cement mortar 1:6 (one cement :six sand) and inside plastering with cm 1:3 (one cement: three sand) including  earth work and laying 10cm(ten centimeter) cement concrete 1:5:10 (one cement :five sand :ten graded crushed stone aggregate nominal size ) and 7.5cm (seven point five centimeter) cement concrete 1: 2:4 (one cement :two sand: four graded crushed  stone aggregate 20mm (twenty millimeter) nominal size ) and finished with a floating coat of neat cement complete as per standard design including curing . including carriage  of material  within all leads and  lifts and  other incidental. The rates are  inclusive of  octroi,  royality, Malkana, toll tax, GST or  other taxes  imposed by the Government.</t>
  </si>
  <si>
    <t>Providing and fixng to wall ceiling floor 20mm (twenty millimeter) nominal bore galvanised mild steel tubes (Medium grade), tube fittings and clamps (Medium grade) tube fitting and clamps including making good the wall ceiling and floor.  including carriage  of material  within all leads and  lifts and  other incidental. The rates are  inclusive of  octroi,  royality, Malkana, toll tax, GST or  other taxes  imposed by the Government.</t>
  </si>
  <si>
    <t>Constructing chamber 300 mm X 300 mm X 500 mm (three hunderd into three hunderd into five hunderd millimeter) deep inside size for stop cock or inspection chamber with precst RCC 1 :2 : 4 ( one cement : two sand : four graded stone aggregate 20 mm (twentu millimeter) nominal size), foundation concrete 1 : 5 : 10 ( one cement : five sand : ten graded aggregate 40 mm (fourty millimeter) nominal size) and inside plastering in cement mortar 1 : 3 ( ONE CEMENT : THREE SAND) finished with floating coat of neat cement including curing complete with 115 mm (one hunderd fifteen millimeter) thick walls of brick masonary in cement morter 1 : 5 ( one cement : five sand). including carriage  of material  within all leads and  lifts and  other incidental. The rates are  inclusive of  octroi,  royality, Malkana, toll tax, GST or  other taxes  imposed by the Government.</t>
  </si>
  <si>
    <t>External work PE-AL-PE- composite end seal compression fitting Reducing Tee. 2025mm x all branches (two thousand twenty five millimeter into all branches). including carriage  of material  within all leads and  lifts and  other incidental. The rates are  inclusive of  octroi,  royality, Malkana, toll tax, GST or  other taxes  imposed by the Government.</t>
  </si>
  <si>
    <t>External work PE-AL-PE- composite end seal compression fitting Female branch Tee. 1216x1216x15mm (one thousant two hunderd sixteen into one thousand two hunderd sixteen into fifteen millimeter) thread. including carriage  of material  within all leads and  lifts and  other incidental. The rates are  inclusive of  octroi,  royality, Malkana, toll tax, GST or  other taxes  imposed by the Government.</t>
  </si>
  <si>
    <t>External work PE-AL-PE- composite end seal compression fitting Female branch Tee. 1620x1620x20mm (one thousant six hunderd twenty into one thousand six hunderd twenty into twenty millimeter) thread. including carriage  of material  within all leads and  lifts and  other incidental. The rates are  inclusive of  octroi,  royality, Malkana, toll tax, GST or  other taxes  imposed by the Government.</t>
  </si>
  <si>
    <t>External work PE-AL-PE- composite end seal compression fitting Female  elbow 1216x15mm (one thousant two hunderd sixteen into fifteen millimeter) thread. including carriage  of material  within all leads and  lifts and  other incidental. The rates are  inclusive of  octroi,  royality, Malkana, toll tax, GST or  other taxes  imposed by the Government.</t>
  </si>
  <si>
    <t>External work PE-AL-PE- composite end seal compression fitting Female  elbow:- 1620x15mm (one thousand six hunderd twenty into fifteen  millimeter) thread. including carriage  of material  within all leads and  lifts and  other incidental. The rates are  inclusive of  octroi,  royality, Malkana, toll tax, GST or  other taxes  imposed by the Government.</t>
  </si>
  <si>
    <t>External work PE-AL-PE- composite end seal compression fitting Male thread connector:- 1216 X 15 mm (one thousand two hunderd sixteen into fifteen millimeter) thread. including carriage  of material  within all leads and  lifts and  other incidental. The rates are  inclusive of  octroi,  royality, Malkana, toll tax, GST or  other taxes  imposed by the Government.</t>
  </si>
  <si>
    <t>External work PE-AL-PE- composite end seal compression fitting Male thread connector:- 1620 X 15 mm (one thousand six hunderd twenty into fifteen millimeter) thread. including carriage  of material  within all leads and  lifts and  other incidental. The rates are  inclusive of  octroi,  royality, Malkana, toll tax, GST or  other taxes  imposed by the Government.</t>
  </si>
  <si>
    <t>External work PE-AL-PE- composite end seal compression fitting Female thread connector:- 1216 X 15 mm (one thousand two hunderd sixteen into fifteen millimeter) thread. including carriage  of material  within all leads and  lifts and  other incidental. The rates are  inclusive of  octroi,  royality, Malkana, toll tax, GST or  other taxes  imposed by the Government.</t>
  </si>
  <si>
    <t>External work PE-AL-PE- composite end seal compression fitting Female thread connector:- 1620 X 15 mm  (one thousand six hunderd twenty into fifteen millimeter) thread. including carriage  of material  within all leads and  lifts and  other incidental. The rates are  inclusive of  octroi,  royality, Malkana, toll tax, GST or  other taxes  imposed by the Government.</t>
  </si>
  <si>
    <t>External work PE-AL-PE- composite end seal compression fitting Couplers. 1216 mm.  (one thousand two hunderd sixteen millimeter)  including carriage  of material  within all leads and  lifts and  other incidental. The rates are  inclusive of  octroi,  royality, Malkana, toll tax, GST or  other taxes  imposed by the Government.</t>
  </si>
  <si>
    <t>External work PE-AL-PE- composite end seal compression fitting Couplers. 1620 mm.  (one thousand six hunderd twenty millimeter) including carriage  of material  within all leads and  lifts and  other incidental. The rates are  inclusive of  octroi,  royality, Malkana, toll tax, GST or  other taxes  imposed by the Government.</t>
  </si>
  <si>
    <t>External work PE-AL-PE- composite end seal compression fitting Reducers:- 1620 x 1216 mm.  (one thousand six hunderd twenty into one thousand two hunderd sixteen millimeter)  including carriage  of material  within all leads and  lifts and  other incidental. The rates are  inclusive of  octroi,  royality, Malkana, toll tax, GST or  other taxes  imposed by the Government.</t>
  </si>
  <si>
    <t>External work PE-AL-PE- composite end seal compression fitting Reducers:- 2025 x 1216 mm.  (two thousand twenty five into one thousand two hunderd sixteen millimeter)  including carriage  of material  within all leads and  lifts and  other incidental. The rates are  inclusive of  octroi,  royality, Malkana, toll tax, GST or  other taxes  imposed by the Government.</t>
  </si>
  <si>
    <t>Equal Tees 1216mm. (one thousand two hunderd sixteen millimeter) including carriage  of material  within all leads and  lifts and  other incidental. The rates are  inclusive of  octroi,  royality, Malkana, toll tax, GST or  other taxes  imposed by the Government.</t>
  </si>
  <si>
    <t>Equal Tees 1620mm. (one thousand six hunderd twenty millimeter) including carriage  of material  within all leads and  lifts and  other incidental. The rates are  inclusive of  octroi,  royality, Malkana, toll tax, GST or  other taxes  imposed by the Government.</t>
  </si>
  <si>
    <t>Female branch tee 1216 x 1216x15mm (one thousand two hunderd sixteen into one thousand two hunderd sixteen into fifteen millimeter) thread. including carriage  of material  within all leads and  lifts and  other incidental. The rates are  inclusive of  octroi,  royality, Malkana, toll tax, GST or  other taxes  imposed by the Government.</t>
  </si>
  <si>
    <t>Female elbow 1216 x 15 mm (one thousand two hunderd sixteen into fifteen millimeter) thread. including carriage  of material  within all leads and  lifts and  other incidental. The rates are  inclusive of  octroi,  royality, Malkana, toll tax, GST or  other taxes  imposed by the Government.</t>
  </si>
  <si>
    <t>Female elbow 1620 x 15 mm (one thousand six hunderd twenty into fifteen millimeter) thread. including carriage  of material  within all leads and  lifts and  other incidental. The rates are  inclusive of  octroi,  royality, Malkana, toll tax, GST or  other taxes  imposed by the Government.</t>
  </si>
  <si>
    <t>Male thread connector  1216 x 15 mm (one thousand two hunderd sixteen into fifteen millimeter) thread. including carriage  of material  within all leads and  lifts and  other incidental. The rates are  inclusive of  octroi,  royality, Malkana, toll tax, GST or  other taxes  imposed by the Government.</t>
  </si>
  <si>
    <t>Male thread connector  1620 x 15 mm (one thousand six hunderd twenty into fifteen millimeter) thread. including carriage  of material  within all leads and  lifts and  other incidental. The rates are  inclusive of  octroi,  royality, Malkana, toll tax, GST or  other taxes  imposed by the Government.</t>
  </si>
  <si>
    <t>Female thread connector  1216 x 15 mm (one thousand two hunderd sixteen into fifteen millimeter) thread. including carriage  of material  within all leads and  lifts and  other incidental. The rates are  inclusive of  octroi,  royality, Malkana, toll tax, GST or  other taxes  imposed by the Government.</t>
  </si>
  <si>
    <t>Female thread connector  1620 x 15 mm (one thousand six hunderd twenty into fifteen millimeter) thread. including carriage  of material  within all leads and  lifts and  other incidental. The rates are  inclusive of  octroi,  royality, Malkana, toll tax, GST or  other taxes  imposed by the Government.</t>
  </si>
  <si>
    <t>Couplers 1216 mm. (one thousand two hunderd sixteen millimeter) including carriage  of material  within all leads and  lifts and  other incidental. The rates are  inclusive of  octroi,  royality, Malkana, toll tax, GST or  other taxes  imposed by the Government.</t>
  </si>
  <si>
    <t xml:space="preserve">Couplers 1620 mm. (one thousand six hunderd twenty millimeter) including carriage  of material  within all leads and  lifts and  other incidental. The rates are  inclusive of  octroi,  royality, Malkana, toll tax, GST or  other taxes  imposed by the Government. </t>
  </si>
  <si>
    <t>Reducers 1620 x 1216mm.  (one thousand six hunderd twenty into one thousand two hunderd sixteen millimeter) including carriage  of material  within all leads and  lifts and  other incidental. The rates are  inclusive of  octroi,  royality, Malkana, toll tax, GST or  other taxes  imposed by the Government.</t>
  </si>
  <si>
    <t xml:space="preserve">Reducers 2025 x 1216mm. (two thousand twenty five into one thousand two hunderd sixteen millimeter) including carriage  of material  within all leads and  lifts and  other incidental. The rates are  inclusive of  octroi,  royality, Malkana, toll tax, GST or  other taxes  imposed by the Government. </t>
  </si>
  <si>
    <t>Providing and fixing Flat back 550 x 400mm (five hunderd fifty into four hunderd millimeter) viterous China wash basin  of   with single hole for pillar tap with C.I. or M.S. brackets painted white including cutting holes and making good the same but excluding fitting including carriage  of material  within all leads and  lifts and  other incidental. The rates are  inclusive of  octroi,  royality, Malkana, toll tax, GST or  other taxes  imposed by the Government.</t>
  </si>
  <si>
    <t>Providing and fixing CP brass chain 50 cm (fifty centimitre) long and  rubber plugs 32 mm (thirty two millimeter) dia for wash basin or sink  including carriage  of material  within all leads and  lifts and  other incidental. The rates are  inclusive of  octroi,  royality, Malkana, toll tax, GST or  other taxes  imposed by the Government.</t>
  </si>
  <si>
    <t>Providing &amp; fixing 32 mm (thirty two millimeter)  dia M.I. union for wash basin or sink  including carriage  of material  within all leads and  lifts and  other incidental. The rates are  inclusive of  octroi,  royality, Malkana, toll tax, GST or  other taxes  imposed by the Government.</t>
  </si>
  <si>
    <t>Providing and fixing C.P. brass towel rail 600x20 mm (six hunderd into twenty millimeter) (heavy duty ISI marked IS:8931 &amp; 8934) complete with C.P. brass brackets fixed to wooden plugs with C.P. brass screws including carriage  of material  within all leads and  lifts and  other incidental. The rates are  inclusive of  octroi,  royality, Malkana, toll tax, GST or  other taxes  imposed by the Government.</t>
  </si>
  <si>
    <t>Providing and fixing 600x120 mm ( six hunderd into one hunderd twenty millimeter) glass shelf with C .P brass and guard rail complete, fixed to wooden plugs with  C. P brass screw including carriage  of material  within all leads and  lifts and  other incidental. The rates are  inclusive of  octroi,  royality, Malkana, toll tax, GST or  other taxes  imposed by the Government.</t>
  </si>
  <si>
    <t>Providing and fixing 15mm (fifteen millimeter) nominal bore ( horizontal plunger type) high pressure with polythene plastic floats, including carriage  of material  within all leads and  lifts and  other incidental. The rates are  inclusive of  octroi,  royality, Malkana, toll tax, GST or  other taxes  imposed by the Government.</t>
  </si>
  <si>
    <t>Providing lead caulked joints to sand cast / cast iron (spun) iron pipes fittings including testing of joints 100mm (one hunderd millimeter) nominal size diametre.  including carriage  of material  within all leads and  lifts and  other incidental. The rates are  inclusive of  octroi,  royality, Malkana, toll tax, GST or  other taxes  imposed by the Government.</t>
  </si>
  <si>
    <t>Supplying and fixing 300x300mm (three hunderd into three hunderd millimeter) cast iron cover with frame for gully trap (standerd patteran) the weight of cover to not less then 4.53Kg. (four point five three kilo gram) including carriage  of material  within all leads and  lifts and  other incidental. The rates are  inclusive of  octroi,  royality, Malkana, toll tax, GST or  other taxes  imposed by the Government.</t>
  </si>
  <si>
    <t>Providing and laying Random rubble masonry / polygonal rubble masonry (uncoursed / brought to courses) with hard stone of approved quality in foundation and plinth including leveling up with cement concrete 1:6:12 ( one cement: six sand: twelve graded stones aggregate 20 mm (twenty  millimeters) nominal size) in cement mortor 1:6 (one cement : six sand).  including carriage  of material  within all leads and  lifts and  other incidental. The rates are  inclusive of  octroi,  royality, Malkana, toll tax, GST or  other taxes  imposed by the Government.</t>
  </si>
  <si>
    <t>Providing and fixing steel window made of frame with M.S. channel 75 X 40 (seventy five into forty millimeter)  mm and M.S. flat 75 X 5 mm (seventy five into five millimeter) to make one frame, providing double rebate with making square steel section with mild steel flat of 20 X 4 mm (twenty into four millimeter) and 12 X 4 mm (twelve into four millimeter) shutter of Z section including glass panes of 4 mm (four millimeter) thick in glazed panels and wire gauge of designation 85 G (eighty five-G) with wire of 0.56 mm (zero point fifty six millimeter) in wire gauge pannel and fixed glazing fixed with angle and T section 25 X 25 X 3 mm (twenty five into twenty fivr into three millimeter) and M.S. flat of 12 X 4 mm (twelve into four millimeter) in sash bars duly welded of all corners and joints properly holdfast of M.S. flat 200 X 50 X 5 mm (two hunderd into fifty into five millimeter) duly welded of corner and joints of all steel sections embeded in C.C. block 1 : 3 : 6(one cement: three sand: six grade stone aggrigate) , 100 X 100 X 100 (one hunderd into one hunderd into one hunderd millimeter) mm size including fittings such as handles tower bolts hoohs nad eyes and applying a coat of red lead paint and fixing in position complete as per architectural drawing. including carriage  of material  within all leads and  lifts and  other incidental. The rates are  inclusive of  octroi,  royality, Malkana, toll tax, GST or  other taxes  imposed by the Government.</t>
  </si>
  <si>
    <t>15mm (fifteen millimeter) thick cement plaster in cement mortar 1:6 (one cement : six sand) single coat on fair side of concrete stone walls for interior plastering upto floor two level including arrises, internal rounded angles, chamfers and rounded angles not exceeding 80mm (eighty millimeter) in girth and finished even in and smooth including carriage  of material  within all leads and  lifts and  other incidental. The rates are  inclusive of  octroi,  royality, Malkana, toll tax, GST or  other taxes  imposed by the Government.</t>
  </si>
  <si>
    <t>Providing and fixing 6mm (six millimeter) thick glass panes glazing on aluminium door, windows, ventilator shutter and partition etc. with PVC/neoprens gasket etc. complete as per the architectural drawings and the direction of Engineer - in - Charge ( cost of aluminium snap beading shall be paid in basic item) including carriage  of material  within all leads and  lifts and  other incidental. The rates are  inclusive of  octroi,  royality, Malkana, toll tax, GST or  other taxes  imposed by the Government.</t>
  </si>
  <si>
    <t>Making moulded nosing in terrazzo/Kota/ Maarble/ Granite stone including returned moulded ends and angles to mouldings as per HP.PWD specification , including carriage of all labour equipment and material to various location through all modes of transportation in all leads and lifts, including all incidental charges.The rates are  inclusive of  octroi,  royality, Malkana, toll tax, GST or  other taxes  imposed by the Government.</t>
  </si>
  <si>
    <t>Providing  and fixing 150 mm (one hundred fifty millimeter) dia PVC clamps of approved designed to  PVC. pipes embedded in and including cement concrete block 10×10×10Cm (ten into ten into ten centimeter) of 1:2:4 (one cement: two sand: four graded crushed stone aggregate 20 mm nominal size) including cost of cutting holes and making good the walls  as per drawing, HP.PWD. specification 1990. including carriage  of material  within all leads and  lifts and  other incidental. The rates are  inclusive of  octroi,  royality, Malkana, toll tax, GST or  other taxes  imposed by the Government.</t>
  </si>
  <si>
    <t xml:space="preserve">Providing &amp; fixing M.S. round holding down or anchor bolt with nuts and washer  as per HP.PWD. Specification 1990.  including carriage  of material  within all leads and  lifts and  other incidental. The rates are  inclusive of  octroi,  royality, Malkana, toll tax, GST or  other taxes  imposed by the Government </t>
  </si>
  <si>
    <t xml:space="preserve">Providing and laying plastic roofing compound standrad black (using 2.75 kg/sqm (two point seventy five kilogram per square metre) over a surface painted with cold plastic roofing liquid compound at 0.24 litre/sqm (zero point twenty four litre per square metre) including spreading and over the top of surface at 6 cu (six Cubice metre) dm. or (0.06 cu.dm) per sq.m etc complete. ncluding carriage  of material  within all leads and  lifts and  other incidental. The rates are  inclusive of  octroi,  royality, Malkana, toll tax, GST or  other taxes  imposed by the Government </t>
  </si>
  <si>
    <t>water supply and sanitary installation</t>
  </si>
  <si>
    <t>External work PE-AL-PE- composite end seal compression fitting equal Tees. 1216 mm (one thousand two hunderd sixteen millimeter) size. including carriage  of material  within all leads and  lifts and  other incidental. The rates are  inclusive of  octroi,  royality, Malkana, toll tax, GST or  other taxes  imposed by the Government.</t>
  </si>
  <si>
    <t>External work PE-AL-PE- composite end seal compression fitting equal  Tees. 1620 mm (one thousand six hunderd twenty millimeter)  size. including carriage  of material  within all leads and  lifts and  other incidental. The rates are  inclusive of  octroi,  royality, Malkana, toll tax, GST or  other taxes  imposed by the Government.</t>
  </si>
  <si>
    <t>External work PE-AL-PE- composite end seal compression fitting Reducing Tee. 1620mm x all branches (one thousand six hunderd twenty millimeter into all branches).  including carriage  of material  within all leads and  lifts and  other incidental. The rates are  inclusive of  octroi,  royality, Malkana, toll tax, GST or  other taxes  imposed by the Government.</t>
  </si>
  <si>
    <t>External work PE-AL-PE 1216mm. (one thousand two hunderd sixteen millimeter) (16 mm (sixteen millimeter) O.D. pipe) including carriage  of material  within all leads and  lifts and  other incidental. The rates are  inclusive of  octroi,  royality, Malkana, toll tax, GST or  other taxes  imposed by the Government.</t>
  </si>
  <si>
    <t>External work PE-AL-PE 1620mm. (one thousand six hunderd twenty millimeter) (20 mm (twenty millimeter) O.D. pipe) including carriage  of material  within all leads and  lifts and  other incidental. The rates are  inclusive of  octroi,  royality, Malkana, toll tax, GST or  other taxes  imposed by the Government.</t>
  </si>
  <si>
    <t>Chase in stone / brick masonary walls 75 mm (seventy five millimeter) dia. for fixing sand cast iron / cast / spun iron pipes and fitting including making good the same with stone / brick work in cement mortar 1:3 ( one cement : three sand ) including carriage  of material  within all leads and  lifts and  other incidental. The rates are  inclusive of  octroi,  royality, Malkana, toll tax, GST or  other taxes  imposed by the Government.</t>
  </si>
  <si>
    <t>Providing and fixing 10.00 ltr. (ten letter) capacity  PVC low level  duel flushing cistern with a pair of  brackets with fittings such as lead valve, less syphon, 15mm (fifteen millimeter) nominal size PVC  ball valve with polythene float, PVC handle, union and coupling for connection with inlet, outlet and overflow pipes 40 mm (forty millimeter) dia PVC flush bend with cistern and closet 9 (nine) over flow pipe to be paid for separately)  including carriage of materials within all leads and lifts.  including carriage  of material  within all leads and  lifts and  other incidental. The rates are  inclusive of  octroi,  royality, Malkana, toll tax, GST or  other taxes  imposed by the Government.</t>
  </si>
  <si>
    <t>Providing and 100 mm (one hunderd millimeter) dia C.P. brass shower rose (heavy duty ISI marked IS:8931&amp; 8934) with 15mm or 20mm (fifteen millimeter or twenty millimeter) inlet  including carriage  of material  within all leads and  lifts and  other incidental. The rates are  inclusive of  octroi,  royality, Malkana, toll tax, GST or  other taxes  imposed by the Government.</t>
  </si>
  <si>
    <t>Providing and fixing Tooth brush and Tumbler holder (Vitreous China). including carriage  of material  within all leads and  lifts and  other incidental. The rates are  inclusive of  octroi,  royality, Malkana, toll tax, GST or  other taxes  imposed by the Government.</t>
  </si>
  <si>
    <t xml:space="preserve">Providing and fixing 15mm (fifteen millimeter) mixer ISI marked IS:8931 &amp; 8934 of jaquar for kitchen sink with top / bottom swinging spout.including carriage  of material  within all leads and  lifts and  other incidental. The rates are  inclusive of  octroi,  royality, Malkana, toll tax, GST or  other taxes  imposed by the Government.
</t>
  </si>
  <si>
    <t>Providing and laying cement concrete 1 : 4 : 8 ( one cement : four sand : eight graded stone aggregate 40 mm (forty millimeter) nominal size)  forsurround or  in casing PVC pipes of the following diametres 150 mm, (one hunderd fifty millimeter)  necessary form work and curing complete.  including carriage  of material  within all leads and  lifts and  other incidental. The rates are  inclusive of  octroi,  royality, Malkana, toll tax, GST or  other taxes  imposed by the Government.</t>
  </si>
  <si>
    <t xml:space="preserve">Providing, laying, jointing and pointing 150 mm (one hunderd fifty millimeter) internal diameter salt glazed stoneware grade 'A' half round channels with a stiff mixture of cement mortar in proportion of 1:1  (One cement  :  One  sand).  including carriage  of material  within all leads and  lifts and  other incidental. The rates are  inclusive of  octroi,  royality, Malkana, toll tax, GST or  other taxes  imposed by the Government.  </t>
  </si>
  <si>
    <t xml:space="preserve">Square rubble masonary coursed with hard stone of approved quality in foundation and plinth  in  walls in cement mortar 1 : 4 ( one cement : four sand)and  including rakingout joints in:-.Including carriage of material within all leads and lifts.including carriage  of material  within all leads and  lifts and  other incidental. The rates are  inclusive of  octroi,  royality, Malkana, toll tax, GST or  other taxes  imposed by the Government </t>
  </si>
  <si>
    <t xml:space="preserve">Providing &amp; laying 40 mm (forty millimeter) thick Cement concrete flooring 1:2:4 (one cement : two sand: four graded stone aggregate 20 mm  (twenty millimeter) nominal size) laid in one layer finished with a floating coat of neat Cement. including carriage  of material  within all leads and  lifts and  other incidental. The rates are  inclusive of  octroi,  royality, Malkana, toll tax, GST or  other taxes  imposed by the Government   </t>
  </si>
  <si>
    <t xml:space="preserve">Providing &amp; laying 20mm (Twenty millimeter) thick cement plaster in single coat on frough side of brick/concrete/stone walls for interior plastering up to all floor level including arrises, internal rounded angles, chamfers and/or rounded angles not exceeding 80mm (eighty millimeter) in girth and finished even and smooth in cement mortar 1:3 (one cement : three sand)  including carriage  of material  within all leads and  lifts and  other incidental. The rates are  inclusive of  octroi,  royality, Malkana, toll tax, GST or  other taxes  imposed by the Government   </t>
  </si>
  <si>
    <t xml:space="preserve">Providing and fixing PVC of supreme make or S.C.I./C.I. spun fitting &amp; socket waste soil &amp; ventilating pipes ( Lead caulked joint to be measured  and paid for seperately) 100 mm dia. (one hunderd millimeter) With oval access door insertion rubber washer 3 mm (three millimeter) thick, bolts and nuts complete. including carriage  of material  within all leads and  lifts and  other incidental. The rates are  inclusive of  octroi,  royality, Malkana, toll tax, GST or  other taxes  imposed by the Government   </t>
  </si>
  <si>
    <t xml:space="preserve">Providing and fixing 100mm (one hunderd millimeter) nominal diametre PVC or cast iron cowl including carriage of materials within all leads and lifts.  including carriage  of material  within all leads and  lifts and  other incidental. The rates are  inclusive of  octroi,  royality, Malkana, toll tax, GST or  other taxes  imposed by the Government   </t>
  </si>
  <si>
    <t>Providing and laying cement concrete Foundations and plinth 1:6:12 (one cement : six sand : twelve graded stone aggregate 40 mm (forty millimeter) nominal size) and curing complete excluding cost of centring and shuttering including carriage of materials in all leads and lifts.  including carriage  of material  within all leads and  lifts and  other incidental. The rates are  inclusive of  octroi,  royality, Malkana, toll tax, GST or  other taxes  imposed by the Government.</t>
  </si>
  <si>
    <t>Providing and laying cement concrete 1:2:4 (one cement : two sand : four graded stone aggregate 20 mm (twenty millimeter) nominal size) Foundations and plinth and curing complete excluding cost of centring and shuttering but including carriage  of material  within all leads and  lifts and  other incidental. The rates are  inclusive of  octroi,  royality, Malkana, toll tax, GST or  other taxes  imposed by the Government.</t>
  </si>
  <si>
    <t>Providing and laying Suspended floors, roofs, landing and shelves and their support, balconies, beams, girders, bressumers and cantilever. cement concrete work 1:2:4 (one cement : two sand : four graded stone aggregate  20 mm (twenty millimeter) nominal size)  mechanically mixed and vibrated for compacting concrete and curing complete excluding cost of form work and reinforcement for reinforce cement concrete including carriage of materials in all leads and lifts and  other incidental. The rates are  inclusive of  octroi,  royality, Malkana, toll tax, GST or  other taxes  imposed by the Government.</t>
  </si>
  <si>
    <t>Providing and laying Second class brick work using common brunt clay building bricks  in super structure above plinth level upto all floor height in cement mortar 1:4 (One Cement : four Sand). including carriage  of material  within all leads and  lifts and  other incidental. The rates are  inclusive of  octroi,  royality, Malkana, toll tax, GST or  other taxes  imposed by the Government.</t>
  </si>
  <si>
    <t>Providing and laying Brick work using common burnt clay Second Class building Bricks in Super-structure above plinth level upto floor two level in cement mortar 1:4 (one Cement : four Sand). including carriage  of material  within all leads and  lifts and  other incidental. The rates are  inclusive of  octroi,  royality, Malkana, toll tax, GST or  other taxes  imposed by the Government.</t>
  </si>
  <si>
    <t>Providing and laying Brick work using common burnt clay Second Class building Bricks in Super-structure above plinth level upto floor two level in cement mortar 1:4 (one Cement : four Sand) Square and rectangular pillars in super structure above plinth level.  including carriage  of material  within all leads and  lifts and  other incidental. The rates are  inclusive of  octroi,  royality, Malkana, toll tax, GST or  other taxes  imposed by the Government.</t>
  </si>
  <si>
    <t xml:space="preserve">15mm (fifteen millimeter) thick cement plaster in single coat on fair side of concrete stone walls for interior plastering upto floor two level including arrises, internal rounded angles, chamfers and rounded angles not exceeding 80mm in girth and finished even in and smooth in cement mortar 1:4 (one cement : four sand). including carriage  of material  within all leads and  lifts and  other incidental. The rates are  inclusive of  octroi,  royality, Malkana, toll tax, GST or  other taxes  imposed by the Government. </t>
  </si>
  <si>
    <t xml:space="preserve">Providing and laying cement concrete work 1:2:4 (one Cement: two Sand: four graded stone aggregate 20 mm (twenty millimeter) nominal size) and curing complete excluding cost of form work and reinforcement for reinforced concrete work in : Columns, pillars posts and struts upto floor two level. including carriage  of material  within all leads and  lifts and  other incidental. The rates are  inclusive of  octroi,  royality, Malkana, toll tax, GST or  other taxes  imposed by the Government. </t>
  </si>
  <si>
    <t xml:space="preserve">Providing and laying 7.6 cm. (seven point six centimeter) thick drip course with specially moulded burnt bricks at Junctions of roof and walls. In cement mortar 1:4 (one cement : four sand) SECOND CLASS BRICKS. including carriage  of material  within all leads and  lifts and  other incidental. The rates are  inclusive of  octroi,  royality, Malkana, toll tax, GST or  other taxes  imposed by the Government. </t>
  </si>
  <si>
    <t xml:space="preserve">Providing and laying 15mm (fifteen millimeter) thick plain cement mortar band in cement mortar 1:4 (one cement: four sand) above 300mm (three hunderd millimeter) width. Raised band. including carriage  of material  within all leads and  lifts and  other incidental. The rates are  inclusive of  octroi,  royality, Malkana, toll tax, GST or  other taxes  imposed by the Government. </t>
  </si>
  <si>
    <t>Per Square metre</t>
  </si>
  <si>
    <t xml:space="preserve">Providing and laying  20mm (twenty millimeter) thick plain cement mortar bands in cement mortar 1:4 (one cement: four sand) upto 300mm (three hunderd millimeter) in width. Sunk band.  including carriage  of material  within all leads and  lifts and  other incidental. The rates are  inclusive of  octroi,  royality, Malkana, toll tax, GST or  other taxes  imposed by the Government. </t>
  </si>
  <si>
    <t>Per Mtr long &amp; per cm wide</t>
  </si>
  <si>
    <t>Site Development</t>
  </si>
  <si>
    <t>Excavation in hilly area in all heights and depths and in all kind of soil by manual/ mechanical means including saturated soil comprising of ordinary soil, soft rock, hard rock, chieselling , wedging out of rock(where blasting is prohibited) and their intermediate classification of soil , setting out true to the required lines, grades, width cutting and trimming of side slopes and level  as shown in the drawing and as directed by Engineer-in-charge at site according to the MORD technical specification clause 302, 1603.1 and 1603.2 and sorting out useful materials and stacking the same in all leads and lifts on acquired width of road and transportation for filling in road ways, camber ,embankments for grade improvements and disposal of all surplus material to required width of the road or to approved dumping sites through all modes of transportation including head load or animal transport or mechanical means along with its leveling, fine dressing and carriage of machineries, materials ,tool and labour if  required. Any loss to the public private property during the course to execution shall be the absolute responsibility of the contractor which shall have to be duly compensated by him in all the cases as per the direction of engineer-in-charge including carriage of material with in all leads and lifts. All useful material such as stone, shingle,  sand and slates etecetra  shall be sorted out. A recovery of  121.89 cum (One hundred Twenty One point Eighty Nine ) stone to be obtained from excavation cutting at the rate of Rs. 170/-(Rupees One hundred Seventy only) per cubic metre shall be effected on prorata bases in each running bill for this item. including  carriage of material with in all leads and lifts and other incidentals .The rate includes  octori, royality,malkhana ,toll tax,GST,labour cess or other taxes imposed by the  Government..</t>
  </si>
  <si>
    <t>Construction of  embankment  with approved materials obtained from borrow pits  deposited at site from road way, excavation of other road structures or other sources laid in layers of suitable thickness not exceeding 200mm( two hundred millimeter) and compacted with 80-100 (eighty-hundred)KN.static/ vibratory road roller to meet the requirements of table 300.1 and 300.2 as per MORD Technical specifications clause 301.5 to lines,grades,level and cross sections as per drawings or directions of the Engineer-in-charge including preparation of foundation for embankment in all kinds and classification of soils including saturated soil and dewatering/ bailing out of water wherever required including handling of materials for construction of embankment within all leads and lifts.The rate shall include carriage of machineries, equipment, tools and materials and safety measures,  as per direction of the Engineer-in-charge including  carriage of material with in all leads and lifts and other incidentals .The rate includes  octori, royality,malkhana ,toll tax,GST,labour cess or other taxes imposed by the  Government.</t>
  </si>
  <si>
    <t>Providing and laying cement concrete 1:5:10(one cement :five sand: ten graded stone aggregate 40mm(forty millimeter)nominal size  and curing complete including cost of form work with MS plates plain concrete on ground or under water and curing complete including pumping bailing out water dewatering removal of slush or required at site which may arise at the time of laying under water complete for all heights and depths in   retaining wall /breast wall  as per drawing and HP.PWD., technical specification direction of Engineer-in-charge including carriage of materials within all leads and lifts . The rates are inclusive octori ,royality,  malkana, toll tax, sale tax, or other taxes imposed by the Govrnment.</t>
  </si>
  <si>
    <t>Providing laying and rolling of open graded premix carpet of 20mm ( twenty millimetre) thickness composed of 13.2mm ( thirteen decimal two millimetre) to 5.6mm ( five decimal six  millimetre size aggregate at the rate of 0.27 cum(zero point two seven cubic metre)mixed with  penetration grade  bitumen binder  VG-30 at the rate of 14.6 kg. per ten square metre and laying with paver finisher   to required line grade and level to serve as wearing course on a previously prepared base, including mixing in a  suitable plant laying and rolling with a three wheel  80-100 ( eighty to one hundred )KN  static road roller  capacity finished to required level and grade to be followed by seal coat of  either  typeA or type B or type C mechanically as per . technical specifications clause No. 508 (Bitumen VG-30 )  as per the entire satisfaction and direction of  Engineer – in- Charge including  carriage of material with in all leads and lifts and other incidentals .The rate includes sale tax octori, royality,malkhana ,toll tax,GST,labour cess or other taxes imposed by the  Government..</t>
  </si>
  <si>
    <t>Providing  and laying seal coat sealing the voids in a bituminous surface laid to the specified levels ,grade and cross fall  using type B at the rate of 6.8 kg (six point eight kilogram)per ten  square metre mixed with crushed sand defined as passing 2.36mm sieve  at the rate 0.06 cum (zero decimal zero six cubic metre) per ten  square metre   as per technical specification  clause 510 By mechanical  means type B  Bitumen (VG-30)  as per the entire satisfaction and direction of  Engineer – in- Charge including  carriage of material with in all leads and lifts and other incidentals .The rate includes sale tax octori, royality,malkhana ,toll tax,GST,labour cess or other taxes imposed by the  Government..</t>
  </si>
  <si>
    <t>Providing and laying mechanically mixed and vibrated concrete for plain/ reinforced concrete in open foundation/ for all type  structure complete of plain cement concrete nominal mix 1:4:8 ( One cement :four  sand:eight  graded crushed /broken stone aggregate 20mm (twenty Millimeter) nominal size in or under water and curing complete including pumping or bailing out water,dewatering removal of slush as required at site which  may arise at the time of laying under water complete for all heights/ depths including the cost of form work as per drawings and MORD technical specification Clause 802.803.1202 and 1203 as per the direction of the Engineer-in- charge including  carriage of material with in all leads and lifts and other incidentals .The rate includes  octori, royality,malkhana ,toll tax,GST,labour cess or other taxes imposed by the  Government..</t>
  </si>
  <si>
    <t>per cubic metre.</t>
  </si>
  <si>
    <t>Construction of pavement with 60 mm (sixty millimetre) thick concrete blocks conforming to clause 1504.2.1 of MORD specifications, paved and compacted over a thin bedding of sand layers (material meeting the requirement of Table 1500.6 of these specifications) of specified grading to be spread over a properly constructed and profiled base course and bounded by properly edge restraints conforming to clause 1504.2.2 and 1504.2.3 of these specifications and complete the work to the satisfication  the Engineer-in-Charge,  including carriage of materials in all  leads, lifts and other incidental and as per the entire satisfaction and directions of Engineer-in-Charge.  The rates are  inclusive of  octroi,  royality, Malkana, toll tax, sale tax or  other taxes  imposed by the Government.</t>
  </si>
  <si>
    <t>Per Tonne</t>
  </si>
  <si>
    <t>Providing and laying Plain Cement concrete grade M10 (M-Ten) Nominal mix 1:3:6.  (one Cement: three Sand: six graded stone aggregate 20 mm (twenty millimeter) nominal size) concrete for plain/reinforced concrete in open foundations complete as per drawings and MORD Technical Specification Clauses 802, 803, 1202 and 1203. including  carriage of material with in all leads and lifts and other incidentals .The rate includes sale tax octori, royality,malkhana ,toll tax,GST,labour cess or other taxes imposed by the  Government..</t>
  </si>
  <si>
    <t>Plain/reinforced  upto 5.00 (Five) metre height. Plain Cement concrete grade M15 (M-Fifteen) nominal mix 1:2.5:5.  (one Cement: two point five Sand: five graded stone aggregate 20 mm (twenty millimeter) nominal size) in substructure complete as per drawings and MORD Technical Specification Clauses 802, 804, 805, 806, 807, 1202 and 1204. including  carriage of material with in all leads and lifts and other incidentals .The rate includes sale tax octori, royality,malkhana ,toll tax,GST,labour cess or other taxes imposed by the  Government..</t>
  </si>
  <si>
    <t>Providing and laying Flooring Reinforced Cement concrete grade M20 (M-Twenty) Nominal mix 1:2:4.  (one Cement: two Sand: four graded stone aggregate 20 mm (twenty millimeter) nominal size) concrete for plain/reinforced concrete in open foundations complete as per drawings and MORD Technical Specification Clauses 802, 803, 1202 and 1203. including  carriage of material with in all leads and lifts and other incidentals .The rate includes sale tax octori, royality,malkhana ,toll tax,GST,labour cess or other taxes imposed by the  Government..</t>
  </si>
  <si>
    <t>Plain/reinforced Bed Block and Dirt wall upto 5.00 (Five) metre height. Reinforced Cement concrete grade M20 (M-twenty) nominal mix 1:2:4  (one Cement: two Sand: four graded stone aggregate 20 mm (twenty millimeter) nominal size) cement concrete in substructure complete as per drawings and MORD Technical Specification Clauses 802, 804, 805, 806, 807, 1202 and 1204. including  carriage of material with in all leads and lifts and other incidentals .The rate includes sale tax octori, royality,malkhana ,toll tax,GST,labour cess or other taxes imposed by the  Government..</t>
  </si>
  <si>
    <t xml:space="preserve">Providing and laying  Reinforced Cement Concrete Grade M25 (M-Twenty five) (1:1.5:3)  (one Cement: one point five Sand: three graded stone aggregate 20 mm (twenty millimeter) nominal size) in superstructure complete as per drawings and MORD Technical Specification Clauses 800, 1205.4 and 1205.5.including  carriage of material with in all leads and lifts and other incidentals .The rate includes sale tax octori, royality,malkhana ,toll tax,GST,labour cess or other taxes imposed by the  Government.. </t>
  </si>
  <si>
    <t xml:space="preserve">Providing and laying  cement concrete wearing course M30 (M-thirty) grade including reinforcement complete as per drawings and MORD Technical Specification Clauses 800, 1206.3.including  carriage of material with in all leads and lifts and other incidentals .The rate includes sale tax octori, royality,malkhana ,toll tax,GST,labour cess or other taxes imposed by the  Government.. </t>
  </si>
  <si>
    <t>Supplying, fitting and placing HYSD bar reinforcement (SP-20 in Fe 415) in substructrue complete as per drawings and MORD technical specification Clauses 1002, 1005, 1010 &amp; 1202.including  carriage of material with in all leads and lifts and other incidentals .The rate includes sale tax octori, royality,malkhana ,toll tax,GST,labour cess or other taxes imposed by the  Government..</t>
  </si>
  <si>
    <t>Supplying, fitting and placing HYSD bar reinforcement (SP-20 in Fe 415) in superstructure complete as per drawings and MORD technical specification Clauses  1002, 1010 and 1202.including  carriage of material with in all leads and lifts and other incidentals .The rate includes sale tax octori, royality,malkhana ,toll tax,GST,labour cess or other taxes imposed by the  Government..</t>
  </si>
  <si>
    <t>Cutting in earth work in all heights and depths in all kinds of soil, including saturated soil comprising of pick work, jumper work and blasting work both in soft and hard rock with chiselling and wedging out of rocks (where blasting is prohibited) and their intermediate classification of soils including, dewatering wherever required, setting out to required lines, levels as shown on the drawing and directed by the Engineer-in-Charge at site., according to the HP.PWD. specification 1990.The rates are  inclusive of  octroi,  royality, Malkana, toll tax, GST or  other taxes  imposed by the Government.</t>
  </si>
  <si>
    <t>Inside size 800mm x 800mm and 1000mm (eight hunderd millimeter intu eight hunderd millimeter and one thousand millimeter) deep including C.I. cover with frame (light duty single seal pattern-I) 455mm X 610mm (four hunderd fifty five millimeter intu six hunderd ten millimeter) internal diamensions total weight of cer and frame to be not less than 38 kg (thirty eight killogram) (weight of cober 23 kg. (twenty three killogram) and weight of frame 15 kg) (fifteen killogram) with 200mm (two hunderd millimeter) thick walls of brick masonary using common burnt clay building bricks in cement mortar 1:3 (one cement : three sand). including carriage  of material  within all leads and  lifts and  other incidental. The rates are  inclusive of  octroi,  royality, Malkana, toll tax, GST or  other taxes  imposed by the Government.</t>
  </si>
  <si>
    <t>For frame of 500 mm (five hunderd millimeter) internal diameter C.I cover including carriage  of material  within all leads and  lifts and  other incidental. The rates are  inclusive of  octroi,  royality, Malkana, toll tax, GST or  other taxes  imposed by the Government.</t>
  </si>
  <si>
    <t>Environment component</t>
  </si>
  <si>
    <t>Each Sample</t>
  </si>
  <si>
    <t>Air quality one location of construction of site, thrice a year ( One sample pre construction and 6 ( Six ) sample during construction phase total 7 ( Seven ) sample including all leads, lifts and carriage of materials and other incidental charges complete as per entire satisfaction of the Engineer-in-Charge.</t>
  </si>
  <si>
    <t>Water quality-one ground water sample from construction site ( One sample pre construction and 6 ( Six ) sample during construction phase total 7 ( Seven ) sample including all leads, lifts and  carriage of materials and other incidential charges complete as per entire satisfaction of the Engineer-in-Charge.</t>
  </si>
  <si>
    <t>Noise quality- one location at project site ( One sample pre construction and 6 ( Six ) sample during construction phase total 7 ( Seven ) sample including all leads, lifts and carriage of materials and other incidential charges complete as per entire satisfaction of the Engineer-in-Charge.</t>
  </si>
  <si>
    <t>Air quality one location at MCC site, during the defect liability ( Period including all leads, lifts, carriage of materials and other incidential charges complete as per entire satisfaction of the Engineer-in-Charge.</t>
  </si>
  <si>
    <t>Water quality one ground water sample at MCC site during the defect liability ( Period including all  leads, lifts, carriage of materials and other incidential charges complete as per entire satisfaction of the Engineer-in-Charge.</t>
  </si>
  <si>
    <t>Noise quality one location at MCC site, during defect liability period including all leads, lifts, carriage of materials and other incidential charges complete as per entire satisfaction of the Engineer-in-Charge.</t>
  </si>
  <si>
    <t>Providing and fixing fly proof stainless steel wire mesh in aluminium galvanised M.S. wire gauge of I.S gauge designation 140 G (one hunderd forty) with wire of dia 0.71 mm (zero point seventy one millimeter)to windows and clerestory windows including 60x20 mm (sixty into twenty millimeter) beading of Aluminium ( cost of aluminium snap beading shall be paid in basic item) including carriage  of material  within all leads and  lifts and  other incidental. The rates are  inclusive of  octroi,  royality, Malkana, toll tax, GST or  other taxes  imposed by the Government.</t>
  </si>
  <si>
    <t>Providing and fixing anodised aluminium work for door, window, ventilators and partitions with extruded built up standard tubular and other sections of approved make conforming to IS 733 ( seven hunderd thirty three ) and IS 1285 (one thousand two hunderd eighty five ) anodised transparent or dyed to required shade according to IS 1868. (one thousand eight hunderd sixty eight) (Minimum anodic coating of grade AC 15 (fifteen) ) fixed with rawlplugs and screws or with fixing clips, or with expansion hold fastners including necessary filling up of gaps at junctions, at top, bottom and sides with required PVC/neoprene felt etc. Aluminium sections shall be smooth, rustfree, straight, mitred and jointed mechanically where ever required including cleast angle, aluminium, snap beading for glazinge/panelling C.P. brass/ stainless steel screws. All complete as per architectural drawings and the directions of Engineer-In-Charge.  including carriage  of material  within all leads and  lifts and  other incidental. The rates are  inclusive of  octroi,  royality, Malkana, toll tax, GST or  other taxes  imposed by the Government.</t>
  </si>
  <si>
    <t>Providing and fixing glazing in aluminium door, window, ventilator shutters and partition etc. with PVC/neoprens gasket etc. complete as per the architectural drawings and the directions of Engineer-In_charge (cost of aluminium snap beading shall be paid in basic item.) glazing with glass panes of 4mm thickness (weight not less than 10.00 kg/sqm.) (ten killogram per square metre) .  All complete as per architectural drawings and the directions of Engineer-In-Charge.  including carriage  of material  within all leads and  lifts and  other incidental. The rates are  inclusive of  octroi,  royality, Malkana, toll tax, GST or  other taxes  imposed by the Government.</t>
  </si>
  <si>
    <t>Providing and fixing wire gauge shutters using galvanised M.S. wire gauge of I.S. gauge designation 85G (eighty five -G) with wire of dia 0.56mm (zero point fifty six millimeter) for doors, windows and clerestory windows including aluminium ornamental beading 20 mm X 12.5 mm ( twenty millimeter into twelve point five millimeter) section including bright finished black enamelled iron butt hinges with necessary screws including all leads and lifts :-aluminium. All complete as per architectural drawings and the directions of Engineer-In-Charge.  including carriage  of material  within all leads and  lifts and  other incidental. The rates are  inclusive of  octroi,  royality, Malkana, toll tax, GST or  other taxes  imposed by the Government.</t>
  </si>
  <si>
    <r>
      <t>Wiring for light point / fan  point /  exhaust fan /  call bell point with 1.5 Sq. mm. PVC insulated heat resistant flame retardant (HRFR) and low smoke single core (flexible) copper conductor cable in surface/recessed steel conduit with modular switch, modular plates, suitable G.I. box and earthing the light point with 1.5 Sq.mm. HRFRLS/PVC insulated single core copper conductor cable as required.</t>
    </r>
    <r>
      <rPr>
        <b/>
        <sz val="11"/>
        <rFont val="Arial"/>
        <family val="2"/>
      </rPr>
      <t>(Finolex,KEI,Anchor,L&amp;T make)</t>
    </r>
  </si>
  <si>
    <t>a</t>
  </si>
  <si>
    <t>Group C.</t>
  </si>
  <si>
    <r>
      <t xml:space="preserve">Wiring for twin control light point with 1.5 Sq. mm. PVC insulated heat resistant flame retardant (HRFR) and low smoke single core (flexible) copper conductor cable in surface/recessed steel conduit with 2-way, 5/6 amps. modular switch, modular plates, suitable G.I. box and earthing the light point with 1.5 Sq.mm. HRFRLS/PVC insulated single core copper conductor cable as required. </t>
    </r>
    <r>
      <rPr>
        <b/>
        <sz val="11"/>
        <rFont val="Arial"/>
        <family val="2"/>
      </rPr>
      <t>(Finolex,KEI,Anchor,L&amp;T make)</t>
    </r>
  </si>
  <si>
    <r>
      <t>Wiring for power plug with 2x4 Sq. mm. PVC insulated heat resistant flame retardant (HRFR) and low smoke single core (flexible) copper conductor cable in surface/recessed steel conduit along with 1 No.4 Sq.mm. HRFRLS/PVC insulated single core copper conductor cable for earthing as required.</t>
    </r>
    <r>
      <rPr>
        <b/>
        <sz val="11"/>
        <rFont val="Arial"/>
        <family val="2"/>
      </rPr>
      <t>(Finolex,KEI,Anchor,L&amp;T make)</t>
    </r>
  </si>
  <si>
    <t>P/mtr.</t>
  </si>
  <si>
    <r>
      <t>Wiring for power plug with 4x4 Sq. mm. PVC insulated heat resistant flame retardant (HRFR) and low smoke single core (flexible) copper conductor cable in surface/recessed steel conduit along with 2 No.4 Sq.mm. HRFRLS/PVC insulated single core copper conductor cable for earthing as required.</t>
    </r>
    <r>
      <rPr>
        <b/>
        <sz val="11"/>
        <rFont val="Arial"/>
        <family val="2"/>
      </rPr>
      <t>(Finolex,KEI,Anchor,L&amp;T make)</t>
    </r>
  </si>
  <si>
    <r>
      <t xml:space="preserve">Wiring for circuit/sub-main with following size PVC insulated heat resistant flame retardant (HRFR) and low smoke single core (flexible) copper conductor cable in surface/recessed steel conduit along with 1 No.HRFRLS/PVC insulated single core copper conductor cable of same size for earthing as required. </t>
    </r>
    <r>
      <rPr>
        <b/>
        <sz val="11"/>
        <rFont val="Arial"/>
        <family val="2"/>
      </rPr>
      <t>(Finolex,KEI,Anchor,L&amp;T make)</t>
    </r>
  </si>
  <si>
    <t>2x1.5 Sq. mm.</t>
  </si>
  <si>
    <t>b</t>
  </si>
  <si>
    <t>2x2.5 Sq. mm.</t>
  </si>
  <si>
    <t>c</t>
  </si>
  <si>
    <t>2x6.0 Sq. mm.</t>
  </si>
  <si>
    <t>d</t>
  </si>
  <si>
    <t>2x10 Sq. mm.</t>
  </si>
  <si>
    <r>
      <t>Wiring for circuit/sub-main with 4x2.5 Sq. mm. PVC insulated heat resistant flame retardant (HRFR) and low smoke single core (flexible) copper conductor cable in surface/recessed steel conduit along with 2 No.2.5 Sq.mm.(4X2.5+2X2.5) HRFRLS/PVC insulated single core copper conductor cable for earthing as required.</t>
    </r>
    <r>
      <rPr>
        <b/>
        <sz val="11"/>
        <rFont val="Arial"/>
        <family val="2"/>
      </rPr>
      <t>(Finolex,KEI,Anchor,L&amp;T make)</t>
    </r>
  </si>
  <si>
    <r>
      <t>Wiring for circuit / sub-main with 4x6 Sq. mm. PVC insulated heat resistant flame retardant (HRFR) and low smoke single core (flexible) copper conductor cable in surface/recessed steel conduit along with 2 No.6 Sq.mm. (4x6+2x6) HRFRLS/PVC insulated single core copper conductor cable for earthing as required.</t>
    </r>
    <r>
      <rPr>
        <b/>
        <sz val="11"/>
        <rFont val="Arial"/>
        <family val="2"/>
      </rPr>
      <t>(Finolex,KEI,Anchor,L&amp;T make)</t>
    </r>
  </si>
  <si>
    <r>
      <t>Wiring for circuit / sub-main with 4x10 Sq. mm. PVC insulated heat resistant flame retardant (HRFR) and low smoke single core (flexible) copper conductor cable in surface/recessed steel conduit along with 2 No.10 Sq.mm. (4x10+2x10) HRFRLS/PVC insulated single core copper conductor cable for earthing as required.</t>
    </r>
    <r>
      <rPr>
        <b/>
        <sz val="11"/>
        <rFont val="Arial"/>
        <family val="2"/>
      </rPr>
      <t>(Finolex,KEI,Anchor,L&amp;T make)</t>
    </r>
  </si>
  <si>
    <r>
      <t>Wiring for circuit / sub-main with 4x16 Sq. mm. PVC insulated heat resistant flame retardant (HRFR) and low smoke single core (flexible) copper conductor cable in surface/recessed steel conduit along with 2 No.16 Sq.mm. (4x16+2x16) HRFRLS/PVC insulated single core copper conductor cable for earthing as required.</t>
    </r>
    <r>
      <rPr>
        <b/>
        <sz val="11"/>
        <rFont val="Arial"/>
        <family val="2"/>
      </rPr>
      <t>(Finolex,KEI,Anchor,L&amp;T make)</t>
    </r>
  </si>
  <si>
    <r>
      <t>Supplying and drawing following size of PVC insulated, heat resistant, flame retardant (HRFR) and low smoke single core (flexible) copper conductor cable in existing surface / recessed, Steel/PVC conduit as required.</t>
    </r>
    <r>
      <rPr>
        <b/>
        <sz val="11"/>
        <rFont val="Arial"/>
        <family val="2"/>
      </rPr>
      <t>(Finolex,KEI,Anchor,L&amp;T make)</t>
    </r>
  </si>
  <si>
    <t>3x1.5 Sq. mm.</t>
  </si>
  <si>
    <r>
      <t>Supplying and fixing of following sizes of PVC conduit along with the accessories in surface / recess including cutting the wall and making good the same in case of recessed conduit as required:-</t>
    </r>
    <r>
      <rPr>
        <b/>
        <sz val="11"/>
        <rFont val="Arial"/>
        <family val="2"/>
      </rPr>
      <t xml:space="preserve">(Diplast,Polycab make) </t>
    </r>
  </si>
  <si>
    <t>25 mm. dia</t>
  </si>
  <si>
    <r>
      <t>Supplying and fixing following rating Modular switch /socket in the existing switch box / cover plate including connections etc. as required.</t>
    </r>
    <r>
      <rPr>
        <b/>
        <sz val="11"/>
        <rFont val="Arial"/>
        <family val="2"/>
      </rPr>
      <t xml:space="preserve">(SSK (Lica model) ,L&amp;T,Anchor make) </t>
    </r>
  </si>
  <si>
    <t>S.P. 5/ 6 Amps one way Modular switch.</t>
  </si>
  <si>
    <t>5 pin, 5/ 6 Amps Modular socket outlet.</t>
  </si>
  <si>
    <r>
      <t>Supplying and fixing G.I. Modular box of (140mmx78mmx50mm) size with modular plate and cover in recess including providing and fixing 5 pin 5/6 amps modular socket outlet and 5/6 amps, modular switch, connections etc. as required.</t>
    </r>
    <r>
      <rPr>
        <b/>
        <sz val="11"/>
        <rFont val="Arial"/>
        <family val="2"/>
      </rPr>
      <t>(SSK (Lica model),L&amp;T,Anchor make)  .</t>
    </r>
  </si>
  <si>
    <r>
      <t>Supplying and fixing G.I. Modular box of (140mmx78mmx50mm) size with modular plate and cover in recess including providing and fixing 6 pin 15/16 amps modular socket outlet and 15/16 amps, modular switch, connections etc. as required..</t>
    </r>
    <r>
      <rPr>
        <b/>
        <sz val="11"/>
        <rFont val="Arial"/>
        <family val="2"/>
      </rPr>
      <t xml:space="preserve">(SSK (Lica model) ,L&amp;T,Anchor make)  </t>
    </r>
  </si>
  <si>
    <r>
      <t xml:space="preserve">Supplying and fixing bakelite batten/angle holder including connections etc. as required:- </t>
    </r>
    <r>
      <rPr>
        <b/>
        <sz val="11"/>
        <rFont val="Arial"/>
        <family val="2"/>
      </rPr>
      <t>(SSK,Anchor make)</t>
    </r>
  </si>
  <si>
    <r>
      <t>Supplying and fixing Ding-Dong / Electronic musical bell, suitable for D.C./A.C. single phase,230 volts complete as required:-</t>
    </r>
    <r>
      <rPr>
        <b/>
        <sz val="11"/>
        <rFont val="Arial"/>
        <family val="2"/>
      </rPr>
      <t xml:space="preserve">(SSK,Anchor make) </t>
    </r>
  </si>
  <si>
    <t>Supplying and erection of  wall mounted metal boards for switch gear mounting of suitable size, with permissible variation in size of plus minus 5mm, welded frame work made  of M.S. angle iron 35 mm x 35 mm x 6 mm thick duly welded complete with 2.80mm thick M.S. sheet fixed with hinges as open able front, complete with locking arrangement  including painting and bonding to the existing earth as required:-</t>
  </si>
  <si>
    <t>P/S/M.</t>
  </si>
  <si>
    <r>
      <t xml:space="preserve">Supplying and erection of  following depth sheet metal cubical pedestal of suitable dimensions with plus-minus 5 cm variation made from (50 mm x 50 mm x 6 mm thick) M.S. angle iron frame, covered with 1.6 mm thick M.S. sheet duly welded on five sides &amp; front side hinged, complete with locking arrangement with sufficient No. vertical and horizontal intermediate switchgear supporting members each of M.S. flat 50mmx6mm thick of suitable length duly welded. The cubical pedestal shall have  cable entry box at one or two sides and 4 No. legs of 50mmx50mmx6mm thick M.S. angle iron each 60 cm long including, powder coated painting and bonding to the existing earth etc., the same shall be erected in the 1:2:4 cement concrete plat-form of suitable dimensions 15 cm high from ground level and 45 cm thick. The cubical pedestal shall be 15 cm from the top of cement concrete plat-form:-300 mm. deep with 1 No.MCCB four pole 250 amps. (L&amp;T/ABB/Schneider) Sepreader 250 amps. 1 set (L&amp;T/ABB/Schneider),VAF meter 1 No.(Nipen),C.T.coil 3 No.(Essma) ,Indicating set 2 No.(C&amp;S),MCB 6 Amps 6 No.(L&amp;T/ABB/Schneider),Surge protector 1 No.(Selec/Minilec),Changeover switch 63 amps.415 volts 1 No.(L&amp;T),MCCB four pole 63 amps.6 No.(L&amp;T/ABB/Schneider)Sepreader 63 amps.6 set (L&amp;T/ABB/Schneider),Wire,copper bus bar,thimble,MCB Channal,Fancy lock etc.as per IsI specification </t>
    </r>
    <r>
      <rPr>
        <b/>
        <sz val="11"/>
        <rFont val="Arial"/>
        <family val="2"/>
      </rPr>
      <t>(EVA,Power&amp; Control  System,Supettech make)/or equivalent approved make.</t>
    </r>
  </si>
  <si>
    <t>1 Job</t>
  </si>
  <si>
    <t>P/Job</t>
  </si>
  <si>
    <r>
      <t xml:space="preserve">Supplying and fixing sheet metal bus-bar chamber suitable for </t>
    </r>
    <r>
      <rPr>
        <b/>
        <sz val="11"/>
        <rFont val="Arial"/>
        <family val="2"/>
      </rPr>
      <t>63 Amp.</t>
    </r>
    <r>
      <rPr>
        <sz val="11"/>
        <rFont val="Arial"/>
        <family val="2"/>
      </rPr>
      <t xml:space="preserve"> 415 volts capacity  with 4 No. copper strip bus-bars each of length </t>
    </r>
    <r>
      <rPr>
        <b/>
        <sz val="11"/>
        <rFont val="Arial"/>
        <family val="2"/>
      </rPr>
      <t>300mm</t>
    </r>
    <r>
      <rPr>
        <sz val="11"/>
        <rFont val="Arial"/>
        <family val="2"/>
      </rPr>
      <t xml:space="preserve"> &amp; cross-sectional area (16mmx3.17mm), enclosure made from 1.6 mm thick M.S. sheet having overall dimensions (380mmx350mmx150mm) nominal with all accessories including connections, earthing the body etc. as required:-</t>
    </r>
    <r>
      <rPr>
        <b/>
        <sz val="11"/>
        <rFont val="Arial"/>
        <family val="2"/>
      </rPr>
      <t>(Schneider,Legrand,C&amp;S make )</t>
    </r>
  </si>
  <si>
    <r>
      <t xml:space="preserve">Supplying  and  erection of 6  amps. to 32 amps. rating, 10 KA breaking capacity, 240  volts, 'C' curves, miniature  circuit breaker of following poles in the existing MCB DB complete with connections etc. as required:- </t>
    </r>
    <r>
      <rPr>
        <b/>
        <sz val="11"/>
        <rFont val="Arial"/>
        <family val="2"/>
      </rPr>
      <t>(Hagger,ABB,L&amp;T make)</t>
    </r>
  </si>
  <si>
    <t>Single pole. 6 Amps.Cat-A.</t>
  </si>
  <si>
    <t>Single pole. 16 Amps.Cat-A.</t>
  </si>
  <si>
    <t>Single pole. 25 Amps.Cat-A.</t>
  </si>
  <si>
    <r>
      <t>Supplying  and  erection of 40/50/63 amps rating, 10 KA breaking capacity, 240  volts, 'C' curves, miniature  circuit breaker of following poles in the existing MCB DB complete with connections etc. as required:-</t>
    </r>
    <r>
      <rPr>
        <b/>
        <sz val="11"/>
        <rFont val="Arial"/>
        <family val="2"/>
      </rPr>
      <t>(Hagger,ABB,L&amp;T make)</t>
    </r>
  </si>
  <si>
    <t>Double pole. 40 Amps.Cat-A.</t>
  </si>
  <si>
    <t>Double pole. 63 Amps.Cat-A.</t>
  </si>
  <si>
    <r>
      <t>Supplying and fixing following rating, double pole (single phase &amp; neutral) 240 volts, residual current circuit breaker (RCCB), having a sensitivity current up to 300 miliampers in the existing MCB DB complete with connections, testing and commissioning etc. as required.</t>
    </r>
    <r>
      <rPr>
        <b/>
        <sz val="11"/>
        <rFont val="Arial"/>
        <family val="2"/>
      </rPr>
      <t xml:space="preserve"> (Hagger,ABB,L&amp;T make)</t>
    </r>
  </si>
  <si>
    <t>40 Amps. Cat-A.</t>
  </si>
  <si>
    <t>63 Amps. Cat-A.</t>
  </si>
  <si>
    <r>
      <t xml:space="preserve">Supplying and fixing 25 Amps, 240 volts, Power plug socket with MCB Protection 4 module box  enclosed plug top,on surface or in recess, with chained metal cover for the socket outlet, complete with connections, testing and commissioning etc. as required. </t>
    </r>
    <r>
      <rPr>
        <b/>
        <sz val="11"/>
        <rFont val="Arial"/>
        <family val="2"/>
      </rPr>
      <t>(SSK,L&amp;T make)</t>
    </r>
  </si>
  <si>
    <r>
      <t>Supplying  and fixing  of  following  way, single  pole  and  neutral sheet  steel MCB distribution board, 240 volts, on surface / recess, complete with tinned copper bus- bar, wire-set, neutral link, earth bar, din-bar, detachable gland plate, blanking plate, cable, identification labels interconnections, phosphatized and powder painted, including earthing etc. as required:-</t>
    </r>
    <r>
      <rPr>
        <b/>
        <sz val="11"/>
        <rFont val="Arial"/>
        <family val="2"/>
      </rPr>
      <t xml:space="preserve"> (Hagger,ABB,L&amp;T make)</t>
    </r>
  </si>
  <si>
    <t>Single door-8 way</t>
  </si>
  <si>
    <t>Single door-12 way</t>
  </si>
  <si>
    <t>Single door-16 way</t>
  </si>
  <si>
    <t>Double door-4 way</t>
  </si>
  <si>
    <t>Double door-8 way</t>
  </si>
  <si>
    <t>Earthing with copper  earth plate 600 mmx600 mmx 3 mm thick, including accessories and providing masonry enclosure with cover plate having locking arrangement and watering pipe etc. ( but without charcoal or coke and salt ) complete as required.</t>
  </si>
  <si>
    <t>P/set</t>
  </si>
  <si>
    <t>Extra for using salt and charcoal for G.I. or copper plate earth electrode complete as required.</t>
  </si>
  <si>
    <t>Providing and fixing 25mm x 5mm copper strip on surface or in recess for earth connections etc. as required.</t>
  </si>
  <si>
    <t>Providing and fixing of lightning conductor finial, made of 25 mm dia. 300 mm long copper tube, having single prong at top, with 85 mm dia 3 mm thick copper base plate including holes etc. complete as required.</t>
  </si>
  <si>
    <t>Riveting, sweating and soldering of copper/ G.I. tape ( with another copper/G.I. tape, base of the finial or any other metallic object) as required.</t>
  </si>
  <si>
    <t>Supplying and fixing copper tape 20mmx3mm thick on parapet or surface of wall for lightning conductor as required ( for vertical run)</t>
  </si>
  <si>
    <t>Supplying and fixing copper tape 20mmx3mm thick on parapet or surface of wall for lightning conductor as required ( for horizontal run)</t>
  </si>
  <si>
    <t>Providing and fixing H.T.danger notice plate of 250mm x 200mm made of mild steel, at least 2 mm thick, and vitreous enameled white on both sides and with inscription in signal red color on front side as required.</t>
  </si>
  <si>
    <r>
      <t>Providing and laying of one No. aluminium conductor, PVC insulated and PVC  sheathed, armoured/XLPE power cable, working voltage 1100 volts grade direct in ground; to be laid 1 meter below the ground level including excavation sand cushioning, protective covering and refilling the trench etc. of the required size:-</t>
    </r>
    <r>
      <rPr>
        <b/>
        <sz val="11"/>
        <rFont val="Arial"/>
        <family val="2"/>
      </rPr>
      <t>(Polycab,Finolex,L&amp;T,KEI make)</t>
    </r>
  </si>
  <si>
    <t>Armoured cable 6 sq. mm (Twin core)</t>
  </si>
  <si>
    <t>Armoured cable 185 sq. mm (3.5 core)</t>
  </si>
  <si>
    <r>
      <t>Providing, laying and fixing of one No. aluminium conductor, PVC insulated and PVC  sheathed, armoured/XLPE power cable, working voltage 1100 volts grade  on surface etc. of the required size:-</t>
    </r>
    <r>
      <rPr>
        <b/>
        <sz val="11"/>
        <rFont val="Arial"/>
        <family val="2"/>
      </rPr>
      <t>(Polycab,Finolex,L&amp;T,KEI make)</t>
    </r>
  </si>
  <si>
    <r>
      <t>Providing, Installation, testing and commissioning of ceiling fan without  step type fan regulator modular, air delivery 215 m3 /min power input 30 watts speed 330 RPM,including wiring the down rods of standard length (up to 30 cm) with 16/0.20 mm twin twisted flexible, cotton braided, copper cable, including providing and fixing phenolic laminated sheet cover on the fan box  and earthing etc. as required:-</t>
    </r>
    <r>
      <rPr>
        <b/>
        <sz val="11"/>
        <rFont val="Arial"/>
        <family val="2"/>
      </rPr>
      <t>( Usha-Technixplus BEE 3 Star rated model)or its equivalent make)</t>
    </r>
  </si>
  <si>
    <t>Ceiling Fan 1200 mm sweep, Category-A</t>
  </si>
  <si>
    <r>
      <t xml:space="preserve">Providing and installation of exhaust fan of following sizes in the existing opening, including making the hole to suit the size of the above fan, making good the damages, connections, testing and commissioning etc. as required:- </t>
    </r>
    <r>
      <rPr>
        <b/>
        <sz val="11"/>
        <rFont val="Arial"/>
        <family val="2"/>
      </rPr>
      <t>(Usha - SPH Turbo HDEF 900 RPMISI or its Equivalent make)</t>
    </r>
  </si>
  <si>
    <t>Exhaust Fan, Heavy duty, 300 mm sweep</t>
  </si>
  <si>
    <r>
      <t>Supplying  and fixing of Bulk head fitting LED 10 watts 6500 K Length 232x Width 105x Height 50 mm size  complete  with connections etc,as required.</t>
    </r>
    <r>
      <rPr>
        <b/>
        <sz val="11"/>
        <rFont val="Arial"/>
        <family val="2"/>
      </rPr>
      <t>(Panasonic,Philips&amp; Decon make)</t>
    </r>
  </si>
  <si>
    <r>
      <t>S/F Computer board comprising 3 No.5 amps.switch (Modular) and 3 No.3 pin 5 amps. Socket out let (Modular) and 1 No.12  Modular switch board with cover plate and 1 No.4 modular switch board with cover plate and 1 No.computer jack with shutter including connections etc,as required,complete in all respects..</t>
    </r>
    <r>
      <rPr>
        <b/>
        <sz val="11"/>
        <rFont val="Arial"/>
        <family val="2"/>
      </rPr>
      <t xml:space="preserve">(SSK,L&amp;T,Anchor make)  </t>
    </r>
  </si>
  <si>
    <r>
      <t xml:space="preserve">Providing and fixing LED Tube fixture 36 watts surface/pendent mounting ,extruded aluminium  coated body CCT 6500 K,CRI  80,IP rating 20,Surge rating up to 3 KV,input voltage 130 to 270 volts and  diamensions 121.5x5.4x7.3 mm.   complete with all accessories,connections,testing and commissioning etc,as required.      </t>
    </r>
    <r>
      <rPr>
        <b/>
        <sz val="11"/>
        <rFont val="Arial"/>
        <family val="2"/>
      </rPr>
      <t>(Tisva,Pansonic &amp; Philips make)</t>
    </r>
  </si>
  <si>
    <t>Supplying  and fixing Fan box of M.S.sheet with iron rod hook 12 mm.in place of junction box complete as required.</t>
  </si>
  <si>
    <t>Supplying  and fixing exhaust fan louver shutter for 300 mm.exhaust fan on the existing wall,painting etc, as required.</t>
  </si>
  <si>
    <t xml:space="preserve">Supplying  and fixing of Rubber matte 1x2 mtrs.long 2.5 mm. thick (Jyoti) in the front of main panel etc,as required </t>
  </si>
  <si>
    <t xml:space="preserve">Supplying  and fixing shock trearment chart in main panel room on the existing wall etc, as required </t>
  </si>
  <si>
    <t xml:space="preserve">Supplying  and laying G.I.pipe of 40 mm. dia (Heavy duty) underground 1.00 mtr.below ground level for laying the wire/cable  etc, as required </t>
  </si>
  <si>
    <t xml:space="preserve">Supplying  and laying G.I.pipe of 100 mm. dia (Heavy duty) underground 1.00 mtr.below ground level for laying the wire/cable  etc, as required </t>
  </si>
  <si>
    <r>
      <t xml:space="preserve">Providing and fixing LED Tube fixture 36 watts recessed  mounting ,extruded aluminium  coated body CCT 6500 K diamensions 121.5x9.1x3.7 mm.Input voltage 130 to 270 volts,CRI  80,IP rateing 20,Surge rating upto 3 KV,   complete with all accessories,connections,testing and commissioning etc,as required.      </t>
    </r>
    <r>
      <rPr>
        <b/>
        <sz val="11"/>
        <rFont val="Arial"/>
        <family val="2"/>
      </rPr>
      <t>(Tisva,Pansonic &amp; Philips make)</t>
    </r>
  </si>
  <si>
    <r>
      <t xml:space="preserve">Supplying  and fixing surface mounting LED 18 watts metal square down light for soft diffuse lighting  cool white 4000 K 20 IP rating diamensions 19.5X19.5x3.0 mm.suitable for 220-240 volts complete with connections etc,as required. </t>
    </r>
    <r>
      <rPr>
        <b/>
        <sz val="11"/>
        <rFont val="Arial"/>
        <family val="2"/>
      </rPr>
      <t>(Tisva,Pansonic &amp; Philips make)</t>
    </r>
  </si>
  <si>
    <r>
      <t>Supplying  and drawing Lan cable Cat.No.6 D-Link make,solid copper conductor protected with PVC.sheath in the existing surface/recessed steel/PVC conduit as required.</t>
    </r>
    <r>
      <rPr>
        <b/>
        <sz val="11"/>
        <rFont val="Arial"/>
        <family val="2"/>
      </rPr>
      <t>( Finolex,KEI,Anchor &amp; L&amp;T make)</t>
    </r>
  </si>
  <si>
    <r>
      <t>Providing  and fixing MCCB four pole  63 amps.rating and 18 KA breaking capacity four pole DU 100 D type   in the existing enclosure including making connections etc,as required.</t>
    </r>
    <r>
      <rPr>
        <b/>
        <sz val="11"/>
        <rFont val="Arial"/>
        <family val="2"/>
      </rPr>
      <t xml:space="preserve"> (L&amp;T,ABB,Legrand make)</t>
    </r>
  </si>
  <si>
    <r>
      <t>Providing  and fixing MCCB enclosure for DU 100 D/DU  MCCB following rating on the existing board complete as required.</t>
    </r>
    <r>
      <rPr>
        <b/>
        <sz val="11"/>
        <rFont val="Arial"/>
        <family val="2"/>
      </rPr>
      <t>(L&amp;T,ABB,Legrand make)</t>
    </r>
  </si>
  <si>
    <r>
      <t>Supplying  and fixing Exhaust fan (Plastic) with louver shutter 250 mm.   on the existing opening,in/c making proper hole  complete with connections etc, as required.</t>
    </r>
    <r>
      <rPr>
        <b/>
        <sz val="11"/>
        <rFont val="Arial"/>
        <family val="2"/>
      </rPr>
      <t>(Usha,/ Crompton Greaves make )</t>
    </r>
  </si>
  <si>
    <r>
      <t>Supplying  and fixing LED Lamp 9 watts 4000/6500 K E-27 ,900 Lumens  in the existing batten holder,pendent holder,wall bracket &amp; bulk head fitting etc, as required.</t>
    </r>
    <r>
      <rPr>
        <b/>
        <sz val="11"/>
        <rFont val="Arial"/>
        <family val="2"/>
      </rPr>
      <t>(Tisva,Panasonic &amp; Philips make)</t>
    </r>
  </si>
  <si>
    <r>
      <t>Supplying  and fixing Cabin/wall fan 400 mm.sweep on the existing wall complete with connections,testing and commissioning  etc,as required.</t>
    </r>
    <r>
      <rPr>
        <b/>
        <sz val="11"/>
        <rFont val="Arial"/>
        <family val="2"/>
      </rPr>
      <t>(Usha/Crompton Greaves make )</t>
    </r>
  </si>
  <si>
    <r>
      <t>Supplying  and fixing Recess mounting LED 18 watts round   down light for soft diffuse lighting CCT4000/ 6500 K diamensions 21.2x20x3.0 mm.Input voltage 220 to 240 volts,CRI  80,IP Rating 20,Srge rating 2.5 KV,  complete with connections etc,as required.</t>
    </r>
    <r>
      <rPr>
        <b/>
        <sz val="11"/>
        <rFont val="Arial"/>
        <family val="2"/>
      </rPr>
      <t>(Tisva,Pansonic &amp; Philips make)</t>
    </r>
  </si>
  <si>
    <r>
      <t>Supplying and fixing of 9 mtr.pole Triple Arm Hexa Mast  Graphile black mettalic finish  with base plate 300mmx300mmx16mm.including fixing the depth ground level. The size of Pit 1.50x1.50mtr. With 10cm thick base concrete 1:5:10, over R.C.C. 1:2:4 20mm thick. Height of R.C.C. vertical Columns isin steel bars 10mm dia horizontal and vertical 6mm . Ring with 10cm centre to centre 1.50 mtr. with Rag bolts cable entry hole 125mm, 4 Nos of holes/bolts, CC 215mm, Bolt M 20, Length 500mm, junction box from base plate 300mm, and Electrical  junction box 320mmx80mm including errection of polewith best satisfaction of Engineer-in- charges.</t>
    </r>
    <r>
      <rPr>
        <b/>
        <sz val="11"/>
        <rFont val="Arial"/>
        <family val="2"/>
      </rPr>
      <t>( K-Lite make Cat.No.KP-1036 or its equivalent make)</t>
    </r>
  </si>
  <si>
    <r>
      <t>Supplying and fixing of flood Light 2x60watts LED of IP 68 LED Modular and IP 67 driver/connector with Graphile black mettalic finish on the existing pole complete in all respects, including connections etc. as required.</t>
    </r>
    <r>
      <rPr>
        <b/>
        <sz val="11"/>
        <rFont val="Arial"/>
        <family val="2"/>
      </rPr>
      <t xml:space="preserve">(K-Lite make Cat. No. 6789 ASTON 2 Model)or its equivalent make. </t>
    </r>
  </si>
  <si>
    <t>Supply,Installlation,Testing and commissioning of 1 No.13 passenger elevators with following technical specifications and features :-</t>
  </si>
  <si>
    <t>Type and Capacity :- Approximately 884 Kgs (13Passenger)</t>
  </si>
  <si>
    <t>Speed-MPS : 1 MPS</t>
  </si>
  <si>
    <t>Type of drive :-A.C.Variable voltage variable Frequency with 16-Bit Microprocessor</t>
  </si>
  <si>
    <t>Motor :-Permenent magnet Eco Disc TM Gearless motor to be placed in the machine room directly above Hoistway</t>
  </si>
  <si>
    <t>Travel :- Approximate 11.40 mtr. (Ground floor to 3rd floor)</t>
  </si>
  <si>
    <t>Serving :- 04 Floors stops 04 openings 04 Levels (All on the same side)</t>
  </si>
  <si>
    <t>Hoist way required :- 1800 mm.(wide) x2500 mm (deep) clear Dimensions</t>
  </si>
  <si>
    <t xml:space="preserve">Headroom available :-4100 mmbeyond finished floor level of last landing </t>
  </si>
  <si>
    <t>Car Size :-1100 mm (wide)x2000 mm(deep) x2200 mm.</t>
  </si>
  <si>
    <t>Car enclosure :- Constructed out of stainless steel panels in Hairline Finish</t>
  </si>
  <si>
    <t>Car Entrance :- Centre opening Automatic Stainless Steel Panels in Hairline Finish with a clear opening of 800 mm (wide) x2000 mm (High)</t>
  </si>
  <si>
    <t>Hoistway Entrance :- Centre opening Automatic Stainless Steel Panels in Hairline Finish with Provision of emergency Key opening at all landings with a clear opening of  800 mm (wide) x2000 mm (High)</t>
  </si>
  <si>
    <t>Door Operation :- Automatic D.C.door operation with adjustable door opening and closing  timings.</t>
  </si>
  <si>
    <t>Control :- Simplex  Full selective collective control with or without attendant.</t>
  </si>
  <si>
    <t>Operation :-Automatic</t>
  </si>
  <si>
    <t>Power Supply :- 415 volts,3 Phase,50 HZ A.C.</t>
  </si>
  <si>
    <t>Fan :- 1 No.with 300 mm. sweep</t>
  </si>
  <si>
    <t>Flooring :- PVC flooring as per Kone Design and Standard</t>
  </si>
  <si>
    <t>Lighting :- Diffused LED lighting in Car.</t>
  </si>
  <si>
    <t>Indicators :- Digital 7 Sagment Direction and position indicators in both car and at all landings</t>
  </si>
  <si>
    <r>
      <t>Other details : Battery operated emergency light with rechargeable battery,Battery operated emergency alarm with rechargeable battery,Adjustable guide shoes,Micro movement L.E.D.based buttons,Hands free press and speak intercom.Load weighting device with overload bypass feature,Steel items,door frame Sill angles,Fascia plates,Spring buffers,Automatic phase reversal device,System capable of withstanding +10% to -10% variation in supply voltage fluctuations,KDS 300-Call registration: white,Manual break lever,Stainless steel handrail,Additional car gate lock,Automatic break testing,Infrared safety curtain,Braille fixtures,Kick plate/ skirting,Lift announcement system to announce floor levels in Engilish language only,Car operating  panel, Landing door fire rated for one hour,Car plateform constructed out of cold rolled grain oriented formed sheets of steel,2 Phase device fire man drive,Fire man switch at Main lobby,Car false ceiling in stainless steel finish,Pit ladder,Motor compatible for 180 starts per hour,Kone rescue device to bring the elevator to a nearest landing in case of power failure,All signal fixtures will be in stainless steel face plates finish</t>
    </r>
    <r>
      <rPr>
        <b/>
        <sz val="11"/>
        <color indexed="8"/>
        <rFont val="Cambria"/>
        <family val="1"/>
      </rPr>
      <t>(Make :-OTIS (Gen 2-Nova) (VXN) KONE/JOHNSON/Mitsubishi/Schindler or its equivalent.)</t>
    </r>
  </si>
  <si>
    <t>Providing E.I.,yard lighting and 1 No. 13 Passenger Elevator therein</t>
  </si>
  <si>
    <t>Total</t>
  </si>
  <si>
    <t xml:space="preserve">Draft  Bill of Quantity </t>
  </si>
  <si>
    <r>
      <rPr>
        <b/>
        <u/>
        <sz val="16"/>
        <rFont val="Times New Roman"/>
        <family val="1"/>
      </rPr>
      <t>Name of work:</t>
    </r>
    <r>
      <rPr>
        <b/>
        <sz val="16"/>
        <rFont val="Times New Roman"/>
        <family val="1"/>
      </rPr>
      <t>- The name of the Works: Construction &amp; Completion of  Rural Livelihood Center Building                         Bangana (at Thanakalan) District Una in Himachal Pradesh 
(SH:- Construction of building portion including civil works, Water supply and Sanitary installation, Septic Tank and Soak pit, Rain water Harvesting System, Electrical Installations, Yard lighting and 1No 13 Passenger Elevator, Solar water Heating System, Environmental management, Site development etc)</t>
    </r>
  </si>
  <si>
    <t>Filling in plinth with sand under floor including watering ramming and  consolidating and dressing complete up to any height as per direction by the Engineer-in-Charge including carriage  of material  within all leads and  lifts and  other incidental. The rates are  inclusive of  octroi,  royality, Malkana, toll tax, GST or  other taxes  imposed by the Government.</t>
  </si>
  <si>
    <t>Providing form work with steel plates 3.15mm (three point fifteen millimeters) thick welded with angle iron in frame 30×30×5mm (Thirty into thirty into five millimeters) so as to give a fair finish including centring, shuttering, strutting and propping etcetera with wooden battens and ballies,  height of propping and centring below supporting floor to ceiling upto any height and removal of the same for insitu reinforced cement concrete and plain concrete work in foundation footing of cloumns and mass concrete including carriage  of material  within all leads and  lifts and  other incidental. The rates are  inclusive of  octroi,  royality, Malkana, toll tax, GST or  other taxes  imposed by the Government.</t>
  </si>
  <si>
    <t>Providing form work with steel plates 3.15mm (three point one five millimeter) thick welded with angle iron in frame 30x30x5mm (thirty into thirty into five millimeter), so as to give a fair finish including centring ,shuttering ,strutting and propping etcetera with wooden battens and ballies , height of propping and centring  below supporting floor to ceiling  up to all heights and removal of the same for insitu-reinforced concrete &amp; plain concrete work in Vertical surfaces such as walls of (any thickness) partitions and the like i/c attached pillasters buttresses, plinth and stringcourses and the like. including carriage  of material  within all leads and  lifts and  other incidental. The rates are  inclusive of  octroi,  royality, Malkana, toll tax, GST or  other taxes  imposed by the Government.</t>
  </si>
  <si>
    <t xml:space="preserve">Providing tor steel reinforcement make of SAIL,TISCO,RINL,JINDAL,PANTHER of JSPL,SHAYAM STEEL for reinforced cement concrete work including bending binding and placing in position complete in all height including cost of binding wire upto floor all level including carriage  of material  within all leads and  lifts and  other incidental. The rates are  inclusive of  octroi,  royality, Malkana, toll tax, GST or  other taxes  imposed by the Government. </t>
  </si>
  <si>
    <t>Second class brick work using common burnt clay building bricks in foundation and plinth in cement mortar 1:6 (one cement : six sand) in all   heights as per direction by the Engineer-in-Charge including carriage  of material  within all leads and  lifts and  other incidental. The rates are  inclusive of  octroi,  royality, Malkana, toll tax, GST or  other taxes  imposed by the Government.</t>
  </si>
  <si>
    <t>Providing and fixing Aluminium sliding door bolts  anodized transparent or dyed to required shade and colour with bolts and nuts etcetera complete  300x16mm (three hundred into sixteen millimeter)  including carriage  of material  within all leads and  lifts and  other incidental. The rates are  inclusive of  octroi,  royality, Malkana, toll tax, GST or  other taxes  imposed by the Government.</t>
  </si>
  <si>
    <t>Providing and fixing Aluminium sliding door bolts  anodized transparent or dyed to required shade and colour with bolts and nuts etcetera complete  250x16mm (two hundred fifty into sixteen millimeter)  including carriage  of material  within all leads and  lifts and  other incidental. The rates are  inclusive of  octroi,  royality, Malkana, toll tax, GST or  other taxes  imposed by the Government.</t>
  </si>
  <si>
    <t>Providing and fixing 200x10mm (two hundred into ten millimeter) Aluminium tower bolts (Berrel type) anodized transparent or dyed to required shade and colour with screws etcetera  including carriage  of material  within all leads and  lifts and  other incidental. The rates are  inclusive of  octroi,  royality, Malkana, toll tax, GST or  other taxes  imposed by the Government.</t>
  </si>
  <si>
    <t>Providing and fixing 150x10mm (one hundred fifty into ten millimeter) Aluminium tower bolts (Berrel type) anodized transparent or dyed to required shade and colour with screws etcetera  including carriage  of material  within all leads and  lifts and  other incidental. The rates are  inclusive of  octroi,  royality, Malkana, toll tax, GST or  other taxes  imposed by the Government.</t>
  </si>
  <si>
    <t>Providing and fixing 125mm (one hundred  twenty five millimeter) MS handel anodized transparent or dyed to required shade and colour with screws etcetera  including carriage  of material  within all leads and  lifts and  other incidental. The rates are  inclusive of  octroi,  royality, Malkana, toll tax, GST or  other taxes  imposed by the Government.</t>
  </si>
  <si>
    <t>Providing and fixing 100mm (one hundred millimeter) MS handel anodized transparent or dyed to required shade and colour with screws etcetera  including carriage  of material  within all leads and  lifts and  other incidental. The rates are  inclusive of  octroi,  royality, Malkana, toll tax, GST or  other taxes  imposed by the Government.</t>
  </si>
  <si>
    <t>Providing and fixing 75mm (seventy five millimeter) MS handel anodized transparent or dyed to required shade and colour with screws etcetera  including carriage  of material  within all leads and  lifts and  other incidental. The rates are  inclusive of  octroi,  royality, Malkana, toll tax, GST or  other taxes  imposed by the Government.</t>
  </si>
  <si>
    <t>Providing and fixing bright finished hard drawn hookes and eyes 100 mm including carriage  of material  within all leads and  lifts and  other incidental. The rates are  inclusive of  octroi,  royality, Malkana, toll tax, GST or  other taxes  imposed by the Government.</t>
  </si>
  <si>
    <t>Providing &amp; fixing 65 x 35 mm (sixty five into thirty five millimeter) special quality bright finished  brass cup board  lock or wardrobe locks  with six levers i/c necessary screws etcetera complete (Indian make of approved quality). including carriage  of material  within all leads and  lifts and  other incidental. The rates are  inclusive of  octroi,  royality, Malkana, toll tax, GST or  other taxes  imposed by the Government.</t>
  </si>
  <si>
    <t>Providing and fixing 150mm (one hundred fifty millimeter) M.S. single acting spring hinges bright finished  with necessary screws etcetera complete, including carriage  of material  within all leads and  lifts and  other incidental. The rates are  inclusive of  octroi,  royality, Malkana, toll tax, GST or  other taxes  imposed by the Government.</t>
  </si>
  <si>
    <t>Providing and fixing  150mm (one hundred fifty millimeter)  M.S. double acting spring hinges bright finished with necessary screws etcetera complete, including carriage  of material  within all leads and  lifts and  other incidental. The rates are  inclusive of  octroi,  royality, Malkana, toll tax, GST or  other taxes  imposed by the Government.</t>
  </si>
  <si>
    <t>Providing and fixing 19mm (ninteen millimeter) thick make of NOVAPAN,KITPLY,NATIONAL,ARCHIDPLY,ACTION TESA,GREEN Commercial Board water proof shutters for up boards i/c fixing with nickel plated piano hinges with screws etc complete) including carriage of material in all leads and lifts.The rates are  inclusive of  octroi,  royality, Malkana, toll tax, GST or  other taxes  imposed by the Government.</t>
  </si>
  <si>
    <t>Providing and fixing 1.00mm (one point zero millimeter) thick coloured or plain lamination sheet (sunmica) on boards/ply wood sheets with approved adhesive and nails etc complete in all floor heights,  including carriage  of material  within all leads and  lifts and  other incidental. The rates are  inclusive of  octroi,  royality, Malkana, toll tax, GST or  other taxes  imposed by the Government.</t>
  </si>
  <si>
    <t>Providing and fixing square edges cover fillets (beading) 19mmx6mm (ninteen into six millimeter) section i/c mitring at junctions with wood screws and nails complete, First class Deodar Wood in all floor heights, including carriage  of material  within all leads and  lifts and  other incidental. The rates are  inclusive of  octroi,  royality, Malkana, toll tax, GST or  other taxes  imposed by the Government.</t>
  </si>
  <si>
    <t xml:space="preserve"> Providing and fixing ply wood lining 6 mm thick with butt jointing and nails (frame work and cove fillets to be measured and paid for separately) including carriage of material in all leads and lifts. including carriage  of material  within all leads and  lifts and  other incidental. The rates are  inclusive of  octroi,  royality, Malkana, toll tax, GST or  other taxes  imposed by the Government.</t>
  </si>
  <si>
    <t>Providing and fixing Valley 90 cms.(Ninety centimeters) Overall in prepanted galvanised steel sheet (TATA Durashine Make) hot dip metalic zinc coated sheet with the topcoat of regular modified polyster ( R.M.P.) organic coating of 20 ( twenty micron) over 5 ( five ) micron runner plus back coat of polyster of micron over 5 ( five ) microns primer coating 0.60 mm (zero point six millimeter) thickness (having 1060 mm covered with over all width 1126 mm) fixed with J or L hooks 8 mm(Eight milimeter) dia with limpet and butumen washers complete  fixed with J or l hooks 8 mm(Eight milimeter) dia with limpet and butumen washers complete including carriage of materials with in all leads,lifts and other incidentals complete as per entire satisfaction of the Engineer-in-charge. including carriage  of material  within all leads and  lifts and  other incidental. The rates are  inclusive of  octroi,  royality, Malkana, toll tax, GST or  other taxes  imposed by the Government.</t>
  </si>
  <si>
    <t>Providing and fixing moulded hand rail of MS hollow pipe 75x40 mmof 14 to 16 gauge welded in straight length over MS flat at top of vertical balusters including one coat of red oxide priming coat complete (MS flat &amp; balusters of railing shall be measured and paid separetely. including carriage  of material  within all leads and  lifts and  other incidental. The rates are  inclusive of  octroi,  royality, Malkana, toll tax, GST or  other taxes  imposed by the Government.</t>
  </si>
  <si>
    <t>Applying priming coat over new steel and other metal surfaces make of ICI,NEROLAC,BERGER ,ASIAN PAINTS,after and including  preparing the surface by thoroughly cleaning oil, grease, dirt and other foreign matter and scoured with wire brushes fine steel wool scrapers and sand papering complete including carriage of materials within all leads and lifts.With ready mixed priming paint brushing red lead, red oxide / zinc oxide chrome (Asian premium gloss enamel paint or its equivelant). including carriage  of material  within all leads and  lifts and  other incidental. The rates are  inclusive of  octroi,  royality, Malkana, toll tax, GST or  other taxes  imposed by the Government.</t>
  </si>
  <si>
    <t>Painting two coats (excluding priming coat) on new steel and other metal surfaces  make of ICI(DULUX GLOSS),NEROLAC,BERGER( Lux of high gloss), ASIAN PAINTS(Premium Apcolite Gloss) with enamel paint brushing to give an even shade including cleaning the surface of all dirt, dust and other foreign matter Enamel  paint other then white (Asian premium gloss enamel paint or its equivelant), including carriage  of material  within all leads and  lifts and  other incidental. The rates are  inclusive of  octroi,  royality, Malkana, toll tax, GST or  other taxes  imposed by the Government.</t>
  </si>
  <si>
    <t xml:space="preserve">Applying a priming coat over new wood and wood based surface make of ICI,NEROLAC,BERGER ,ASIAN PAINTS, after  including preparing the surface by thoroughly cleaning oil, grease dirt and other foreign matter sand papering and knotting ready-mixed paint brushing wood primer pink (Asian premium gloss enamel paint or its equivelant), including carriage  of material  within all leads and  lifts and  other incidental. The rates are  inclusive of  octroi,  royality, Malkana, toll tax, GST or  other taxes  imposed by the Government. </t>
  </si>
  <si>
    <t>Painting two coats (excluding priming coat) on new wood and wood based surface  make of ICI(DULUX GLOSS),NEROLAC,BERGER( Lux of high gloss), ASIAN PAINTS(Premium Apcolite Gloss) with ready mixed paints brushings to give an even shade including cleaning the all dirt, dust and other foreign matter sand papering and stopping with paint other than white (Asian premium gloss enamel paint or its equivelant), including carriage  of material  within all leads and  lifts and  other incidental. The rates are  inclusive of  octroi,  royality, Malkana, toll tax, GST or  other taxes  imposed by the Government.</t>
  </si>
  <si>
    <t>Painting two coats (excluding priming coat) on new concrete / masonary / plastered surfaces with surfaces with synthatic enamel paint of approved shade / brand and manufacture for use on floor to give an even shade including cleaning the surface of dirt, dust and other foreign matter, sand papering and stopping paint other then white. including carriage  of material  within all leads and  lifts and  other incidental. The rates are  inclusive of  octroi,  royality, Malkana, toll tax, GST or  other taxes  imposed by the Government.</t>
  </si>
  <si>
    <t>Providing and applying Birla White Level Plast over prepared surface including grinding, chiselling, per-wetting, cleaning with wire brush to remove dirt, dust, grease oil etc. Level Plast to be mixed thoroughly with mechanical stirrer/ manually by adding 23 to 26 % (twenty three to twenty six percent) of clean potable water and waiting for 5 to 10 (five to ten) minutes before application. coat thickness to be between 3-12mm (three to twelve millimeter) After cleaing the surface patch coat of level plast to be applied to celling to fill pores, honey combing areas using hand trowel. After complete drying of patch plaster finish coat of level plast applied with hand trowel and finishing the same with aluminium bottom. at the time of application applicator should wear hand gloves while using levelplast. Providing and applying 2 (two) coat of Birla white wall care Putty  with a maximum thickness of 1 to 1.5mm (one to one point five millimeter) over base coat of Level plast including pre-wetting, cleaning of blade marks, removal of loose particle etc. WCP to be mixed thoroughly with mechanical stirrer/ manually by adding 35 to 40% (thirty five to fourty percent) of clean potable water and waiting for 5 to 10 (five to ten) minutes before application. Second coat to be applied after 2 to 3 (two to three) hours of complete drying of 1st coat and after rubbing with emery paper of size 500 (five hunderd) and above to remove the putty blade marks. including carriage  of material  within all leads and  lifts and  other incidental. The rates are  inclusive of  octroi,  royality, Malkana, toll tax, GST or  other taxes  imposed by the Government.</t>
  </si>
  <si>
    <t>Applying one coat of acrylic primer make of Berger(Bison Acrylic),Asian Paints(Tractor Acrylic),Nerolec on new concrete/ masonary/plastered surfaces after and including preparing the surface by thoroughly brushing the surface free from mortar droppings and other foreign matters , sand papering the surface smooth complete, including carriage  of material  within all leads and  lifts and  other incidental. The rates are  inclusive of  octroi,  royality, Malkana, toll tax, GST or  other taxes  imposed by the Government.</t>
  </si>
  <si>
    <t>Distempering ( two coats) with oil bound washable distemper of make of Berger(Bison Acrylic),Asian Paints(Tractor Acrylic),Nerolec  brand and manufacture and of required shade on undecorated wall surface on all floor to give an even shade over and including priming coat with distemper primer of approved brand  after thoroughly brushing the surce even and sand papered smooth   including carriage of materials within allleads and lifts. The rates are  inclusive of  octroi,  royality, Malkana, toll tax, GST or  other taxes  imposed by the Government.</t>
  </si>
  <si>
    <t>b)PVC Shoe 150 mm dia (one hunderd fifty millimeter dia)</t>
  </si>
  <si>
    <t xml:space="preserve">Providing and fixing on wall faces PVC (D-Plast) PVC. Plain bend 150 mm(one hundred fifty millimeter) dia. And PVC shoe 150 mm (one hundred fifty millimeter) dia. accessories for rain water pipes including filling the joints with approved adhesive complete  as per HP.PWD. specification 1990. including carriage  of material  within all leads and  lifts and  other incidental. The rates are  inclusive of  octroi,  royality, Malkana, toll tax, GST or  other taxes  imposed by the Government                                                   .    </t>
  </si>
  <si>
    <t xml:space="preserve">a) PVC Plain bend 150 mm dia (one hunderd fifty millimeter dia). </t>
  </si>
  <si>
    <t>Supplying and fixing cast iron cover with frame for manholes For frame of internal dimension 455x610mm (four hunderd fifty five into six hunderd ten millimeter) rectangular C.I cover the weight of cover to be not lass then 38Kg. (thirty eight kilogram) complete  including carriage  of material  within all leads and  lifts and  other incidental. The rates are  inclusive of  octroi,  royality, Malkana, toll tax, GST or  other taxes  imposed by the Government.</t>
  </si>
  <si>
    <t>Supplying and filling 25 mm (twenty five millimeter) nominal size crushed stone aggregate in soak pit of following sizes including carriage of materials within all leads and lifts. including carriage  of material  within all leads and  lifts and  other incidental. The rates are  inclusive of  octroi,  royality, Malkana, toll tax, GST or  other taxes  imposed by the Government.</t>
  </si>
  <si>
    <t>Supplying and filling 12 mm (twenty five millimeter) nominal size crushed stone aggregate in soak pit of following sizes including carriage of materials within all leads and lifts. including carriage  of material  within all leads and  lifts and  other incidental. The rates are  inclusive of  octroi,  royality, Malkana, toll tax, GST or  other taxes  imposed by the Government.</t>
  </si>
  <si>
    <t>Supplying and filling 90 mm (twenty five millimeter) nominal size crushed stone aggregate in soak pit of following sizes including carriage of materials within all leads and lifts. including carriage  of material  within all leads and  lifts and  other incidental. The rates are  inclusive of  octroi,  royality, Malkana, toll tax, GST or  other taxes  imposed by the Government.</t>
  </si>
  <si>
    <t>Earth work in excavation  for all  type of  road structure such as retaining walls ,breast walls and drains etcetera in   all type of  classification of soil  comprising of ordinary soil, ordinary rock, hard rock chiseling /wedging out rocks ( Where blasting is prohibited) such as retaining walls, breast walls, culverts, drains and parapets etcetera as per drawings and technical  specification  clause 305.1 and as per direction of  the Engineer- In – Charge including  setting out construction of shoring and bracing , removal of stumps  and other deleterious materials and disposal of materials upto any lead and upto any lift including dressing of sides and bottom and back filling in trenches with excavated  suitable approved material to the original surface in layers not exceeding 150mm ( one hundred fifty millimetres) compacted thickness  including shoring and strutting and pumping and bailing  out water (surface and sub soil water )  upto any depth  and any quantium of water including cleaning of slush which may arrise out during dewatering  as per direction of Engineer-in-Charge. including  carriage of material with in all leads and lifts and other incidentals .The rate includes  octori, royality,malkhana ,toll tax,GST,labour cess or other taxes imposed by the  Government..</t>
  </si>
  <si>
    <t>Back filling with granular material behind return wall, abutment, wing wall and retaining walls complete as per drawing  and  MORD technical specifications clause 1204.3.8 and as per direction of Engineer – in- Charge including carriage of materials/mechinery required to execute the work within all leads and lifts  and other incidental. The rates are  inclusive of  octroi,  royality, Malkana, toll tax, sale tax,   goods service tax, labour cess or  other taxes  imposed by the Government.</t>
  </si>
  <si>
    <t>Providing weepholes in brick masonry/ stone masonry /plain reinforced concrete abutment, wing wall, return wall with 100mm(hundred milimetre) dia PVC pipe  make of (D-plast) / Finolex, ) working pressure not less than 4.5 (four point five ) kg/cm² extending through the full width of the structures with slope of 1(v):20(H)(one vertical twenty horzontal) towards drawing face complete  as per drawings and MORD technical specification clause 614,709,1204.3.7 as per direction of Engineer – in- Charge including  carriage of material with in all leads and lifts and other incidentals .The rate includes sale tax, octroi, royality,malkhana ,toll tax,GST,labour cess or other taxes imposed by the  Government..</t>
  </si>
  <si>
    <t>Construction of graval/soil aggergate  sub base/base  by providing well graded material of nominal maximum size grading 80mm(Eighty millimeter ) as per table 2.3 of IRC SP 77-2008, Spreading in uniform layers with tractor mount appropriate grading arrangements on prepared surface, mixing by mix in place method at OMC with tractor mount approriate rotavator attachment and compaction with three wheel 80-100 KN Static roller capacity to achieve the desired density complete as per specifications contained in Para 2.2,3.6 and 3.7 of IRC SP 77-2008 and as per direction of Engineer – in- Charge   including carriage of materials in all  leads, lifts and other incidental and as per the entire satisfaction and directions of Engineer-in-Charge.  The rates are  inclusive of  octroi,  royality, Malkana, toll tax, sale tax ,  goods service tax, labour cess or  other taxes  imposed by the Government.</t>
  </si>
  <si>
    <t>Providing  ,  laying, spreading and compacting graded stone aggregate to wet mix macadam specification including  premixing the material with water at OMC in mechanical mixer (pug mill), carriage of mixed material by tipper to site, laying in uniform layers in sub-base/ base course on a well prepared sub-base and compacting with smooth wheel roller of 80 to 100KN (Eighty to one hundred kilo newton) weight to achieve the desired density including lighting barricading and maintenance of diversion etc. as per tables 400.11 &amp; 400.12 and MORD technical specification clause 406 and as per direction of Engineer – in- Charge including including  carriage of material with in all leads and lifts and other incidentals .The rate includes sale tax octori, royality,malkhana ,toll tax,GST,labour cess or other taxes imposed by the  Government..</t>
  </si>
  <si>
    <t>Providing and applying evenly a primer coat with bitumen emulsion (SS-1)on prepared surface of granular base including cleaning of road surface and spraying primer at the rate of 0.70  to 1.00 kg (zero point seventy to one point zero   kilogram) per square metre using mechanical means as per technical specification clause 502  and as per direction of Engineer-in-charge including  carriage of material with in all leads and lifts and other incidentals .The rate includes sale tax octori, royality,malkhana ,toll tax,GST,labour cess or other taxes imposed by the  Government..</t>
  </si>
  <si>
    <t>Providing and applying  tack coat with bitumen emulsion  (RS-I) using emulsion distributor at the rate of  0.25 to 0.30 kg.per sqm (Zero point twenty  five  to zero point thirty kilogram) per square metre.on the prepared  granular surfaces treated with primer and cleaned with Hydraulic broom as per M.O.R.D.  technical specification .clause 503 including  carriage of material with in all leads and lifts and other incidentals .The rate includes sale tax octori, royality,malkhana ,toll tax,GST,labour cess or other taxes imposed by the  Government..</t>
  </si>
  <si>
    <t xml:space="preserve">Making connection of galvanised steel distribution branch with galvanised mild steel main 20mm to 40mm (twenty millimeter to fourty millimeter) nominal bore by providing and fixing tee including cutting and threading the pipes complete in all floor level /height  including carriage  of material  within all leads and  lifts and  other incidental. The rates are  inclusive of  octroi,  royality, Malkana, toll tax, GST or  other taxes  imposed by the Government. </t>
  </si>
  <si>
    <t>Providing and fixing P V C water storage tank 500 litres (five hunderd litres) net capacity tank of  make SINTEX IS: 1270 marked G.I inlet and outlet connection 15 mm (fifteen millimeter) nominal bore ball valve and mosquito proof P V C cover with locking arrangements including hosting up to all heights above ground level. including carriage  of material  within all leads and  lifts and  other incidental. The rates are  inclusive of  octroi,  royality, Malkana, toll tax, GST or  other taxes  imposed by the Government.</t>
  </si>
  <si>
    <t>Providing and fixing P V C water storage tank 1000 L (one thousand litres)  net capacity tank of  make SINTEX IS: 1270 three layers technology  marked G.I inlet and outlet connection 15 mm (fifteen millimeter)  nominal bore ball valve and mosquito proof P V C cover with locking arrangements including hosting up to all heights above ground level. including carriage  of material  within all leads and  lifts and  other incidental. The rates are  inclusive of  octroi,  royality, Malkana, toll tax, GST or  other taxes  imposed by the Government.</t>
  </si>
  <si>
    <t>Providing and fixing  Polyethelene-Aluminium-Polyethelene (PE-AL-PE) composite pressure pipe confirming to IS-15450 -2004 (KITEC or its equivelant) U.V. stablized with carbon black having thermal stability for cold water suppy including with clamps at 1.00 metre (one metre) spacing cutting , fixing and making good the wall but excluding the cost of fittings( internal work) pipes exposed on wall. Internal work-Exposed on wall. 1216 mm (one thousand two hunderd sixteen millimeter) (16 mm (sixteen millimeter) O.D. pipe) including carriage  of material  within all leads and  lifts and  other incidental. The rates are  inclusive of  octroi,  royality, Malkana, toll tax, GST or  other taxes  imposed by the Government.</t>
  </si>
  <si>
    <t>Providing and fixing  Polyethelene-Aluminium-Polyethelene (PE-AL-PE) composite pressure pipe confirming to IS-15450 -2004 (KITEC or its equivelant) U.V. stablized with carbon black having thermal stability for cold water suppy including with clamps at 1.00 metre (one metre) spacing cutting , fixing and making good the wall but excluding the cost of fittings( internal work) pipes exposed on wall. Internal work-Exposed on wall. 1620 mm (one thousand six hunderd twenty millimeter) ( 20 mm (twenty millimeter) OD pipe). including carriage  of material  within all leads and  lifts and  other incidental. The rates are  inclusive of  octroi,  royality, Malkana, toll tax, GST or  other taxes  imposed by the Government.</t>
  </si>
  <si>
    <t>Providing and fixing  Polyethelene-Aluminium-Polyethelene (PE-AL-PE) composite pressure pipe confirming to IS-15450-2004 U.V. stablized with carbon black having thermal stability for hot water suppy including with clamps at 1.00 metre spacing cutting , fixing and making good the wall but excluding the cost of fittings( internal work) pipes concealed in the  wall with cutting chases and making good the wall .</t>
  </si>
  <si>
    <t>Meter</t>
  </si>
  <si>
    <t>Providing and fixing 150 mm (one hunderd fifty  millimeter) high pressure PVC spigot and socket, waste and ventilating pipes ISI marked including fitting with approved adhesive etcetera including carriage  of material  within all leads and  lifts and  other incidental. The rates are  inclusive of  octroi,  royality, Malkana, toll tax, GST or  other taxes  imposed by the Government.</t>
  </si>
  <si>
    <t>Providing and fixing 110 mm (one hunderd  millimeter)  high pressure PVC spigot and socket, waste and ventilating pipes ISI marked make of FINOLEX including fitting with approved adhesive etcetera including carriage  of material  within all leads and  lifts and  other incidental. The rates are  inclusive of  octroi,  royality, Malkana, toll tax, GST or  other taxes  imposed by the Government.</t>
  </si>
  <si>
    <t>Providing and fixing  150 mm (one hunderd fifty  millimeter) PVC single equal branch with oval access door, ISI marked make of FINOLEX insertion rubber washer 3 mm (three millimeter) thick bolts and nuts complete including fixing with approved adhesive etcetera complete, including carriage  of material  within all leads and  lifts and  other incidental. The rates are  inclusive of  octroi,  royality, Malkana, toll tax, GST or  other taxes  imposed by the Government.</t>
  </si>
  <si>
    <t>Providing and fixing 150mm (one hunderd fifty millimeter) PVC door bend with oval acces door, insertion rubber washer 3 mm (three millimeter) thick bolts and nuts ISI marked make of FINOLEX complete including fixing with approved adhesive etcetera complete, including carriage  of material  within all leads and  lifts and  other incidental. The rates are  inclusive of  octroi,  royality, Malkana, toll tax, GST or  other taxes  imposed by the Government.</t>
  </si>
  <si>
    <t>Providing and fixing 150 mm (one hunderd fifty millimeter) PVC collars ISI marked  make of FINOLEX and equivelant including fixing with approved adhesive etcetera complete, including carriage  of material  within all leads and  lifts and  other incidental. The rates are  inclusive of  octroi,  royality, Malkana, toll tax, GST or  other taxes  imposed by the Government.</t>
  </si>
  <si>
    <t>Providing and fixing 150 mm (one hunderd fifty millimeter) PVC single equal branch plain  ISI marked make of FINOLEX and equivelant including fixing with approved adhesive etcetera complete, including carriage  of material  within all leads and  lifts and  other incidental. The rates are  inclusive of  octroi,  royality, Malkana, toll tax, GST or  other taxes  imposed by the Government.</t>
  </si>
  <si>
    <t>Providing and fixing  110mm (one hunderd ten millimeter) PVC door bend with oval acces door, insertion rubber washer 3 mm (three millimeter) thick bolts and nuts ISI marked complete including fixing with approved adhesive etcetera complete, including carriage  of material  within all leads and  lifts and  other incidental. The rates are  inclusive of  octroi,  royality, Malkana, toll tax, GST or  other taxes  imposed by the Government.</t>
  </si>
  <si>
    <t>Providing and fixing  110 mm (one hunderd ten millimeter) PVC single equal branch plain  ISI marked  make of FINOLEX and equivelant including fixing with approved adhesive etcetera complete, including carriage  of material  within all leads and  lifts and  other incidental. The rates are  inclusive of  octroi,  royality, Malkana, toll tax, GST or  other taxes  imposed by the Government.</t>
  </si>
  <si>
    <t>Providing and fixing 110 mm (one hunderd ten millimeter) PVC collars ISI marked make of FINOLEX and equivelant including fixing with approved adhesive etcetera complete, including carriage  of material  within all leads and  lifts and  other incidental. The rates are  inclusive of  octroi,  royality, Malkana, toll tax, GST or  other taxes  imposed by the Government.</t>
  </si>
  <si>
    <t>Providing and fixing  150 mm (one hunderd fifty millimeter) PVC plain bend  ISI marked make of FINOLEX and equivelant including fixing with approved adhesive etcetera complete, including carriage  of material  within all leads and  lifts and  other incidental. The rates are  inclusive of  octroi,  royality, Malkana, toll tax, GST or  other taxes  imposed by the Government.</t>
  </si>
  <si>
    <t>Providing and fixing  110 mm (one hunderd ten millimeter) PVC plain bend ISI marked make of FINOLEX and equivelant including fixing with approved adhesive etcetera complete, including carriage  of material  within all leads and  lifts and  other incidental. The rates are  inclusive of  octroi,  royality, Malkana, toll tax, GST or  other taxes  imposed by the Government.</t>
  </si>
  <si>
    <t>Excavation in drains and channels etcetera in all kinds of earth work including spade work, pick work, jumper work, blasting work  and chiselling/wedging out of rock etcetera including dressing of sides and bed and disposing of excavated earth upto all leads and lifts and disposed earth to be levelled and neatly dressed as directed by Engineer-in-charge within all leads and lifts including clearing of jungle.Pick Jumper work and than disposing of all surplus unserviceable excavated earth as directed by the Engineer-in-charge including carriage  of material  within all leads and  lifts and  other incidental. The rates are  inclusive of  octroi,  royality, Malkana, toll tax, GST or  other taxes  imposed by the Government.</t>
  </si>
  <si>
    <t>Providing form work with steel plates 3.15mm (Three point one five)  thick welded with angle iron frame 30x30x5mm ( Thirty into thirty into five millimeter) size so as to give a fair finish including centering, shuttering, strutting and propping etcetera with wooden battens and ballies, height of propping and centering below supporting floor to ceiling upto all height and removal of the same for in-situ reinforced concrete and plain concrete work in flat surface such as Soffits of suspended floors,roofs,landings and the like floors etcetera up to 200 mm (two hundred millimeter) in thickness including carriage  of material  within all leads and  lifts and  other incidental. The rates are  inclusive of  octroi,  royality, Malkana, toll tax, GST or  other taxes  imposed by the Government.</t>
  </si>
  <si>
    <t>Providing form work with steel plates 3.15mm (three point one five millimeter) thick welded with angle iron in frame 30x30x5mm (Thirty into thirty into five millimeters) ,so as to give a fair finish including centring ,shuttering ,strutting and propping etcetera with wooden battens and ballies , height of propping and centring  below supporting floor to ceiling  up to all heights and removal of the same for insitu-reinforced concrete &amp; plain concrete work in Stair cases with sloping or stepped soffits excluding landing. including carriage  of material  within all leads and  lifts and  other incidental. The rates are  inclusive of  octroi,  royality, Malkana, toll tax, GST or  other taxes  imposed by the Government.</t>
  </si>
  <si>
    <t>Providing and laying upto all floor level reinforced cement concrete 1:2:4 (One cement : Two Sand : Four graded stone aggregate 20mm (Twenty milimeter) nominal size) mechanically mixed and vibrated to give a smooth and even surface including centring and shuttering etcetera but excluding cost of reinforcement. In mouldings as in cornices windows sills etc not exceeding 15 cm (fifteen centimeter)  in girth.  including carriage  of material  within all leads and  lifts and  other incidental. The rates are  inclusive of  octroi,  royality, Malkana, toll tax, GST or  other taxes  imposed by the Government.</t>
  </si>
  <si>
    <t>Boulder filling tightly hand packed under floor including watering, remming, consolidating etcetera complete, including carriage  of material  within all leads and  lifts and  other incidental. The rates are  inclusive of  octroi,  royality, Malkana, toll tax, GST or  other taxes  imposed by the Government.</t>
  </si>
  <si>
    <t>Providing and fixing 250x10mm (two hundred fifty into ten millimeter) Aluminium tower bolts (Berrel type) anodized transparent or dyed to required shade and colour with screws etcetera  including carriage  of material  within all leads and  lifts and  other incidental. The rates are  inclusive of  octroi,  royality, Malkana, toll tax, GST or  other taxes  imposed by the Government.</t>
  </si>
  <si>
    <t>Providing &amp; fixing 100 mm (one hundred millimeter) bright finished brass door stopper with rubber cushion screws etcetera to suit shutter thickness complete,  including carriage  of material  within all leads and  lifts and  other incidental. The rates are  inclusive of  octroi,  royality, Malkana, toll tax, GST or  other taxes  imposed by the Government.</t>
  </si>
  <si>
    <t>Providing and fixing 19mm (ninteen millimeter) thick  make of NOVAPAN,KITPLY,NATIONAL,ARCHIDPLY,ACTION TESA,GREEN water proof commercial board in shelves / box for cup board with butt joints &amp; fixing with nail &amp; screws etcetera complete including carriage  of material  within all leads and  lifts and  other incidental. The rates are  inclusive of  octroi,  royality, Malkana, toll tax, GST or  other taxes  imposed by the Government.</t>
  </si>
  <si>
    <t>Providing fixing 25 cm (twenty five centimetre) wide 65 cm (sixtyfive centimetre) overall semicircular  plain  G.I. sheet (TATA Make) gutter with iron brackets 40 X 3 mm (fourty into three millimeters) size bolt and nuts and washers etcetera including making necessary connections withrain water pipe copmlete as per design. 63mm (sixty three millimeters) thick sheet. including carriage  of material  within all leads and  lifts and  other incidental. The rates are  inclusive of  octroi,  royality, Malkana, toll tax, GST or  other taxes  imposed by the Government.</t>
  </si>
  <si>
    <t>Providing and fixing M.S. holder bat clamps of approved design to PVC. Pipes embedded in and including cement concrete blocks 10x10x10cms (ten into ten into ten centimetres) of 1:2:4 mix (one cement : two sand :four graded stone aggregate 20mm (twenty millimeters) nominal size) and cost of cutting holes and making good the wall etcetera  150mm (one hunderd fifty millimeters) dia. including carriage  of material  within all leads and  lifts and  other incidental. The rates are  inclusive of  octroi,  royality, Malkana, toll tax, GST or  other taxes  imposed by the Government.</t>
  </si>
  <si>
    <t>Finishing wall with APEX exterior grade paint  of approved quality or its equvalant on undecorated wall surfaces (two coats) to give an even shade and final finish after throughly cleaning the surface to remove all dirt, dust and other foreign matter etcetera including sand paper smooth complete, including carriage  of material  within all leads and  lifts and  other incidental. The rates are  inclusive of  octroi,  royality, Malkana, toll tax, GST or  other taxes  imposed by the Government.</t>
  </si>
  <si>
    <t>Fixing water metre and stop cock 20mm (twenty millimeter) nominal bore in galvanised mild steel tube including necessary fittings such as mild steel galvanised jam nut, socket etcetera cutting and making long screws complate (water meter and stop cock to be measured and paid for separately). including carriage  of material  within all leads and  lifts and  other incidental. The rates are  inclusive of  octroi,  royality, Malkana, toll tax, GST or  other taxes  imposed by the Government.</t>
  </si>
  <si>
    <t>Providing and fixing composite end seal compression fitting Kitech make as per IS-15450-2004 for cold water supply  eg. Tees, elbows, reducers, connectors, couplers,and clamps with jointing testing and fittings complete including cutting and making good the walls etcetera in:-</t>
  </si>
  <si>
    <t>Providing and fixing PE-AL-PE composite internal seal compression fittings as per IS-15450-2004  for hot water supply such as tees , elbows, reducers,connectors, couplers and clamps with jointing testing and fixing i/c cutting and making good the walls etcetera in:-</t>
  </si>
  <si>
    <t>Providing and fixing  110 mm (one hunderd ten millimeter) PVC single equal branch with oval access door, ISI marked make of FINOLEX insertion rubber washer 3 mm (three millimeter)  thick bolts and nuts complete including fixing with approved adhesive etcetera complete, including carriage  of material  within all leads and  lifts and  other incidental. The rates are  inclusive of  octroi,  royality, Malkana, toll tax, GST or  other taxes  imposed by the Government.</t>
  </si>
  <si>
    <t>Providing and fixing   150mm (one hunderd fifty millimeter) dia PVC double equal branch  with oval acces door, insertion rubber washer 3 mm (three millimeter) thick bolts and nuts ISI marked complete including fixing with approved adhesive etcetera complete, including carriage  of material  within all leads and  lifts and  other incidental. The rates are  inclusive of  octroi,  royality, Malkana, toll tax, GST or  other taxes  imposed by the Government.</t>
  </si>
  <si>
    <t>Providing and fixing  110 mm x 90 mm (one hunderd ten into ninty millimeter) dia  PVC reducer ISI marked including jointing with approved adhesive etcetera complete, including carriage  of material  within all leads and  lifts and  other incidental. The rates are  inclusive of  octroi,  royality, Malkana, toll tax, GST or  other taxes  imposed by the Government.</t>
  </si>
  <si>
    <t>Providing and fixing 15 mm (fifteen millimeter) C.P. brass  nominal bore flush pipe / spraders for urinal with fittings such as unions, clamps etcetera( all C.P.) including cutting holes and making good the same. including carriage  of material  within all leads and  lifts and  other incidental. The rates are  inclusive of  octroi,  royality, Malkana, toll tax, GST or  other taxes  imposed by the Government.</t>
  </si>
  <si>
    <t>Providing and fixing 150 mm (one hunderd fifty millimeter) dia PVC offset 45 (forty five) degree  ISI marked make of FINOLEX and equivelant  including fixing with approved adhesive etcetera complete, including carriage  of material  within all leads and  lifts and  other incidental. The rates are  inclusive of  octroi,  royality, Malkana, toll tax, GST or  other taxes  imposed by the Government.</t>
  </si>
  <si>
    <t>Providing and fixing 110 mm (one hunderd ten millimeter) dia PVC offset 45 (forty five) degree  ISI marked  make of FINOLEX and equivelant including fixing with approved adhesive etcetera complete, including carriage  of material  within all leads and  lifts and  other incidental. The rates are  inclusive of  octroi,  royality, Malkana, toll tax, GST or  other taxes  imposed by the Government.</t>
  </si>
  <si>
    <t>Providing and fixing  110mm (one hunderd ten millimeter) dia PVC double equal branch  with oval acces door, insertion rubber washer 3 mm (three millimeter) thick bolts and nuts ISI marked  make of FINOLEX and equivelant complete including fixing with approved adhesive etcetera complete, including carriage  of material  within all leads and  lifts and  other incidental. The rates are  inclusive of  octroi,  royality, Malkana, toll tax, GST or  other taxes  imposed by the Government.</t>
  </si>
  <si>
    <t>Providing and fixing  150mm (one hunderd fifty millimeter) dia PVC plain double equal branch  ISI marked make of FINOLEX and equivelant including fixing with approved adhesive etcetera complete, including carriage  of material  within all leads and  lifts and  other incidental. The rates are  inclusive of  octroi,  royality, Malkana, toll tax, GST or  other taxes  imposed by the Government.</t>
  </si>
  <si>
    <t>Providing and fixing  110mm (one hunderd ten millimeter) dia  PVC plain double equal branch ISI marked make of FINOLEX and equivelant including fixing with approved adhesive etcetera complete, including carriage  of material  within all leads and  lifts and  other incidental. The rates are  inclusive of  octroi,  royality, Malkana, toll tax, GST or  other taxes  imposed by the Government.</t>
  </si>
  <si>
    <t>Providing and fixing 150mm (one hunderd fifty millimeter) dia  PVC clamps  ISI marked make of FINOLEX and equivelant of approved design with steel screws and rawal plugs etcetera complete, including carriage  of material  within all leads and  lifts and  other incidental. The rates are  inclusive of  octroi,  royality, Malkana, toll tax, GST or  other taxes  imposed by the Government.</t>
  </si>
  <si>
    <t>Providing and fixing  110mm (one hunderd ten millimeter) dia PVC clamps   ISI marked make of FINOLEX and equivelant of approved design with steel screws and rawal plugs etcetera complete, including carriage  of material  within all leads and  lifts and  other incidental. The rates are  inclusive of  octroi,  royality, Malkana, toll tax, GST or  other taxes  imposed by the Government.</t>
  </si>
  <si>
    <t>Providing and fixing 110 mm x 90 mm  (one hunderd ten into ninty millimeter)  PVC floor traps  ISI marked  make of FINOLEX and equivelant of  self cleaning design including fixing with approved adhesive, cost of cutting and making good the wall and floors etcetera complete, including carriage  of material  within all leads and  lifts and  other incidental. The rates are  inclusive of  octroi,  royality, Malkana, toll tax, GST or  other taxes  imposed by the Government.</t>
  </si>
  <si>
    <t>Providing and fixing  150 mm x 110 mm (one hunderd fifty into one hunderd ten millimeter) dia PVC reducer  ISI marked make of FINOLEX and equivelant including jointing with approved adhesive etcetera complete, including carriage  of material  within all leads and  lifts and  other incidental. The rates are  inclusive of  octroi,  royality, Malkana, toll tax, GST or  other taxes  imposed by the Government.</t>
  </si>
  <si>
    <t>Providing and fixing 150 mm (one hunderd fifty millimeter) dia  PVC 'P' or 'S' trap for water closet ( squatting pan)   ISI marked  make of FINOLEX  including jointing  the trap with the pan and PVC pipe with approved adhesive etcetera complete, including carriage  of material  within all leads and  lifts and  other incidental. The rates are  inclusive of  octroi,  royality, Malkana, toll tax, GST or  other taxes  imposed by the Government.</t>
  </si>
  <si>
    <t>Providing and fixing 150 mm (one hunderd fifty millimeter) dia. PVC cowl  make of FINOLEX and equivelant  including carriage  of material  within all leads and  lifts and  other incidental. The rates are  inclusive of  octroi,  royality, Malkana, toll tax, GST or  other taxes  imposed by the Government.</t>
  </si>
  <si>
    <t>Providing and fixing  110 mm (one hunderd ten millimeter) dia. PVC cowl make of FINOLEX and equivelant including carriage  of material  within all leads and  lifts and  other incidental. The rates are  inclusive of  octroi,  royality, Malkana, toll tax, GST or  other taxes  imposed by the Government.</t>
  </si>
  <si>
    <t>Chase in stone / brick masonary walls 100 mm (Hunderd millimeter) dia. for fixing sand cast iron / cast / spun iron pipes and fitting including making good the same with stone / brick work in cement mortar 1:3 ( one cement : three sand ) in all floor level /height  as per direction of Engineer In Charge  including carriage  of material  within all leads and  lifts and  other incidental. The rates are  inclusive of  octroi,  royality, Malkana, toll tax, GST or  other taxes  imposed by the Government.</t>
  </si>
  <si>
    <t>Providing and fixing  viterous China make of Hindware,Parryware,Sanitaryware,Neyser,Cera water wash down closet squatting pan Orrissa pattern (Indian Type W.C. pan) size 580mm (five hunderd eighty millimeter) (Earth work, bed concrete, foot rest and traps to be measured and paid for separately including carriage  of material  within all leads and  lifts and  other incidental. The rates are  inclusive of  octroi,  royality, Malkana, toll tax, GST or  other taxes  imposed by the Government.</t>
  </si>
  <si>
    <t>Providing and fixing  viterous China  make of Hindware,Parryware,Sanitaryware,Neyser,Cera   Anglo Indian universl closet, down water closet (European Type W.C. pan) with integral 'P' or 'S' trap including jointing the trap with soil pipe in cement mortar 1:1 (one cement : one sand) seat and coveto be paid for separately. including carriage  of material  within all leads and  lifts and  other incidental. The rates are  inclusive of  octroi,  royality, Malkana, toll tax, GST or  other taxes  imposed by the Government.</t>
  </si>
  <si>
    <t>Providing and fixing  viterous China make of Hindware,Parryware,Sanitaryware,Neyser,Cera Ordinary closet, down water closet (European Type W.C. pan) with integral 'P' or 'S' trap including jointing the trap with soil pipe in cement mortar 1:1 (one cement : one sand) seat and coveto be paid for separately.   including carriage  of material  within all leads and  lifts and  other incidental. The rates are  inclusive of  octroi,  royality, Malkana, toll tax, GST or  other taxes  imposed by the Government.</t>
  </si>
  <si>
    <r>
      <t xml:space="preserve">Providing and fixing White plastic seat and cover (Solid/Hollow type) and cover make of Commander,Diplomate,Hindware,Cera </t>
    </r>
    <r>
      <rPr>
        <b/>
        <sz val="12"/>
        <rFont val="Times New Roman"/>
        <family val="1"/>
      </rPr>
      <t xml:space="preserve"> </t>
    </r>
    <r>
      <rPr>
        <sz val="12"/>
        <rFont val="Times New Roman"/>
        <family val="1"/>
      </rPr>
      <t>for wash down water closet with C.P. brass hinges and rubber buffers  including carriage  of material  within all leads and  lifts and  other incidental. The rates are  inclusive of  octroi,  royality, Malkana, toll tax, GST or  other taxes  imposed by the Government.</t>
    </r>
  </si>
  <si>
    <t>Providing and fixing Coloured plastic seat and cover (Solid/Hollow type) and cover make of Commander,Diplomate,Hindware,Cera for wash down water closet with C.P. brass hinges and rubber buffers including carriage  of material  within all leads and  lifts and  other incidental. The rates are  inclusive of  octroi,  royality, Malkana, toll tax, GST or  other taxes  imposed by the Government.</t>
  </si>
  <si>
    <t>Providing and fixing viterous China  of first quality of White shade bowl pattern urinal Angle back type of size type large urinal no 5001 (five thousand one) (600mmx480mm)Cera (six hunderd into four hunderd eighty millimeter) including connecting the urinal with waste pipe by means of white lead mixed with chopped hemp(waste pipe to be measured and paid for separately)  including carriage  of material  within all leads and  lifts and  other incidental. The rates are  inclusive of  octroi,  royality, Malkana, toll tax, GST or  other taxes  imposed by the Government.</t>
  </si>
  <si>
    <t>Providing and fixing Circular 460mm (four hunderd sixty millimeter) dia (counter top)  viterous China wash basin of make of Hindware,Parryware,Sanitaryware,Neyser,Cera  with single hole for pillar tap with C.I. or M.S. brackets painted white including cutting holes and making good the same but excluding fitting  including carriage  of material  within all leads and  lifts and  other incidental. The rates are  inclusive of  octroi,  royality, Malkana, toll tax, GST or  other taxes  imposed by the Government.</t>
  </si>
  <si>
    <t>Providing and fixing 450x350x150mm (four hunderd fifty into three hunderd fifty into one hunderd fifty millimeter) viterous China laboratory sink  of approved standard  make of Hindware,Parryware,Sanitaryware,Neyser,Cera with C.I. or M.S.  brackets painted white including cutting holes and in wall making good the same but excluding fitting. including carriage  of material  within all leads and  lifts and  other incidental. The rates are  inclusive of  octroi,  royality, Malkana, toll tax, GST or  other taxes  imposed by the Government.</t>
  </si>
  <si>
    <t xml:space="preserve">Providing  and  fixing  stainless  steel  kitchen sink 610x510 mm (six hunderd ten into five hunderd ten millimeter) make of AMC,UNIK,DIAMOND,NEELKANTH with  C.I.  or  M.S. Brackets painted white including cutting holes and  making  good  the  same  but  excluding fitting. including carriage  of material  within all leads and  lifts and  other incidental. The rates are  inclusive of  octroi,  royality, Malkana, toll tax, GST or  other taxes  imposed by the Government.
</t>
  </si>
  <si>
    <t>Providing and fixing Hindware Vitreous China padestal for wash basinmake of Hindware,Parryware,Sanitaryware,Neyser,Cera  complete recessed at the back for receiption pipe anf fittings. including carriage  of material  within all leads and  lifts and  other incidental. The rates are  inclusive of  octroi,  royality, Malkana, toll tax, GST or  other taxes  imposed by the Government.</t>
  </si>
  <si>
    <t>Providing &amp; fixing C.P. 'S' trap (heavy duty KINGSTON,GEM, PARKO,JAL,JAQUAR,TECHNO for wash basin or sink  including carriage  of material  within all leads and  lifts and  other incidental in all floor level / height The rates are  inclusive of  octroi,  royality, Malkana, toll tax, GST or  other taxes  imposed by the Government.</t>
  </si>
  <si>
    <t>Providing and fixing CP bottle trap for wash basin and sink (32mm (thirty two millimeter)  dia) including carriage  of material  within all leads and  lifts and  other incidental in all floor level / height. The rates are  inclusive of  octroi,  royality, Malkana, toll tax, GST or  other taxes  imposed by the Government.</t>
  </si>
  <si>
    <t>Providing and fixing Galvinished mild steel puff pipe 1m (one metre) long with brass perforated cap with 15mm (fifteen millimeter) dia including carriage  of material  within all leads and  lifts and  other incidental in all floor level / height. The rates are  inclusive of  octroi,  royality, Malkana, toll tax, GST or  other taxes  imposed by the Government.</t>
  </si>
  <si>
    <t>Providing and fixing 600mm x 450mm (six hunderd into four hunderd fifty millimeter) bevelled edge mirror make of Golden Fish, Atul, Modi Guard of superior glass mounted on 6mm (six millimeter) thick A.C. sheet or ply wood sheet and fixed to wooden plugs with C.P. brass screws and washer  including carriage  of material  within all leads and  lifts and  other incidental. The rates are  inclusive of  octroi,  royality, Malkana, toll tax, GST or  other taxes  imposed by the Government.</t>
  </si>
  <si>
    <t>Providing and fixing vitreous china divison plate  make of Hindware,Parryware,Sanitaryware,Neyser,Cera of IS No. 5011 for urinal  size 600x300 mm (six hunderd into three hunderd  millimeter) including carriage  of material  within all leads and  lifts and  other incidental. The rates are  inclusive of  octroi,  royality, Malkana, toll tax, GST or  other taxes  imposed by the Government.</t>
  </si>
  <si>
    <t>Providing and fixing C.P. brass waste 32mm (thirty two millimeter) dia (heavy duty make of Hindware,Parryware,Sanitaryware,Neyser,Cera  for wash basin or sink  including carriage  of material  within all leads and  lifts and  other incidental. The rates are  inclusive of  octroi,  royality, Malkana, toll tax, GST or  other taxes  imposed by the Government.</t>
  </si>
  <si>
    <t>Providing &amp; fixing 100 mm (one hunderd millimeter)  dia C.P. grating make of  KINGSTON,GEM, PARKO,JAL,JAQUAR,for floor or nahani / gully / floor trap  including carriage  of material  within all leads and  lifts and  other incidental in all floor level / height. The rates are  inclusive of  octroi,  royality, Malkana, toll tax, GST or  other taxes  imposed by the Government.</t>
  </si>
  <si>
    <t>Providing and fixing 15mm (fifteen millimeter) dia CP brass bib tap   (heavy duty ISI marked IS:8931 &amp; 8934) of  make of make of  KINGSTON,GEM, PARKO,JAL,JAQUAR Techno,Jal,Ess Ess,Jaquar, Seiko with capstan head  including carriage  of material  within all leads and  lifts and  other incidental. The rates are  inclusive of  octroi,  royality, Malkana, toll tax, GST or  other taxes  imposed by the Government.</t>
  </si>
  <si>
    <t>Providing and fixing 15mm (fifteen millimeter) dia CP brass  pillar tap  of   make of  KINGSTON,GEM, PARKO,JAL,JAQUAR Techno,Jal,Ess Ess,Jaquar, Seiko  including carriage  of material  within all leads and  lifts and  other incidental. The rates are  inclusive of  octroi,  royality, Malkana, toll tax, GST or  other taxes  imposed by the Government.</t>
  </si>
  <si>
    <t>Providing and fixing 15mm (fifteen millimeter) dia C.P.brass  stop cock  of   make of  KINGSTON,GEM, PARKO,JAL,JAQUAR Techno,Jal,Ess Ess,Jaquar, Seiko including carriage  of material  within all leads and  lifts and  other incidental. The rates are  inclusive of  octroi,  royality, Malkana, toll tax, GST or  other taxes  imposed by the Government.</t>
  </si>
  <si>
    <t>Providing and fixing 15mm (fifteen millimeter) dia C.P.brass  angle valve  of    make of  KINGSTON,GEM, PARKO,JAL,JAQUAR Techno,Jal,Ess Ess,Jaquar, Seiko including carriage  of material  within all leads and  lifts ,without nuts and pipe and  other incidental. The rates are  inclusive of  octroi,  royality, Malkana, toll tax, GST or  other taxes  imposed by the Government.</t>
  </si>
  <si>
    <t>Providing  and  fixing  C.P wall  mixing  faucet  for shower and bath hand shower with Angular and Rest Holder (heavy duty ISI marked IS:8931 &amp; 8934) make of  KINGSTON,GEM, PARKO,JAL,JAQUAR Techno,Jal,Ess Ess,Jaquar, Seiko with brass union including carriage of materials within all leads and lifts. including carriage  of material  within all leads and  lifts and  other incidental. The rates are  inclusive of  octroi,  royality, Malkana, toll tax, GST or  other taxes  imposed by the Government.</t>
  </si>
  <si>
    <t>Providing and fixing PVC connection pipe (heavy duty make of Finolex or equivelant) with brass union 15mm (fifteen millimeter) nominal bore 45cm (forty five centi metre) length, including carriage  of material  within all leads and  lifts and  other incidental. The rates are  inclusive of  octroi,  royality, Malkana, toll tax, GST or  other taxes  imposed by the Government.</t>
  </si>
  <si>
    <t>Providing and fixing 15mm (fifteen millimeter)  dia brass full way valve male of Zoloto, Leaded,Sant with wheel nominal bore  including carriage  of material  within all leads and  lifts and  other incidental in all floor level/height. The rates are  inclusive of  octroi,  royality, Malkana, toll tax, GST or  other taxes  imposed by the Government.</t>
  </si>
  <si>
    <t>Providing and fixing 15mm (fifteen millimeter) dia G.I. Or M.I. make of Unik,Amco,KS,AVR,NVR,RR,SUW Union of following sizes (where not includedin the item), including carriage  of material  within all leads and  lifts and  other incidental. The rates are  inclusive of  octroi,  royality, Malkana, toll tax, GST or  other taxes  imposed by the Government.</t>
  </si>
  <si>
    <t>Providing and fixing 20mm (twenty millimeter) dia G.I. Or M.I.  make of Unik,Amco,KS,AVR,NVR,RR,SUW Union of following sizes ( where not includedin the item),  including carriage  of material  within all leads and  lifts and  other incidental. The rates are  inclusive of  octroi,  royality, Malkana, toll tax, GST or  other taxes  imposed by the Government.</t>
  </si>
  <si>
    <t>Providing and fixing 15mm (fifteen millimeter)  dia PTMT Prayag fancy bib cock with spout no .1391 of approved quality and colour  including carriage  of material  within all leads and  lifts and  other incidental. The rates are  inclusive of  octroi,  royality, Malkana, toll tax, GST or  other taxes  imposed by the Government.</t>
  </si>
  <si>
    <t>Providing and fixing 20x15mm (twenty into fifteen millimeter)  dia  PTMT Prayag push cock of Prayag  with reducer of approved quality and colour  including carriage  of material  within all leads and  lifts and  other incidental. The rates are  inclusive of  octroi,  royality, Malkana, toll tax, GST or  other taxes  imposed by the Government.</t>
  </si>
  <si>
    <t>Providing and fixing  15mm (fifteen millimeter) dia PTMT Prayag pillar cock fancy with spout no .1391 of approved quality and colour  including carriage  of material  within all leads and  lifts and  other incidental. The rates are  inclusive of  octroi,  royality, Malkana, toll tax, GST or  other taxes  imposed by the Government.</t>
  </si>
  <si>
    <t>Providing and fixing 15mm (fifteen millimeter) dia nominal bore PTMT Prayag concealed stop cock of Prayag with flange  of approved quality and colour including carriage  of material  within all leads and  lifts and  other incidental. The rates are  inclusive of  octroi,  royality, Malkana, toll tax, GST or  other taxes  imposed by the Government.</t>
  </si>
  <si>
    <t>Providing and fixing  15mm (fifteen millimeter) dia PTMT Prayag  angle cock  with flange of approved quality and colour  including carriage  of material  within all leads and  lifts and  other incidental. The rates are  inclusive of  octroi,  royality, Malkana, toll tax, GST or  other taxes  imposed by the Government.</t>
  </si>
  <si>
    <t>Providing and laying 150mm (one hunderd fifteen millimeter) dia  high pressure PVC (Supreme or its equivelant) spigot and socket waste and ventilating   pipe ISI marked i/c fixing with approved adhesive etcetera complets. including carriage  of material  within all leads and  lifts and  other incidental. The rates are  inclusive of  octroi,  royality, Malkana, toll tax, GST or  other taxes  imposed by the Government.</t>
  </si>
  <si>
    <t>Providing and laying cement concrete 1:3:6 (one Cement : three Sand : six graded stone aggregate 40mm (forty millimeter) nominal size ) bedding for surrounding and encasing stoneware pipes of the following internal diameters 230mm, (two hunderd thirty millimeter) necessary form work and curing complete, including carriage  of material  within all leads and  lifts and  other incidental. The rates are  inclusive of  octroi,  royality, Malkana, toll tax, GST or  other taxes  imposed by the Government.</t>
  </si>
  <si>
    <t>Constructing manhole with R.C.C. top slab in 1:2:4 mix (one cement : two sand : four graded stone aggregate 20mm (twenty millimeter) nominal size), foundation concrete 1:4:8 ( one cement : four sand : eight graded stone aggregate 40 mm (forty millimeter) nomonal size), inside plastering 15mm (fifteen millimeter) thick with cement mortar 1:3 (one cement : three sand) and finished with floating coat of neat cement and making channels in cement concrete 1:2:4 mix (one cement : two sand : four graded stone aggregate 20mm (twenty millimeter) nominal size) finished smooth complete Inside size 800x800mm (eight hunderd into eight hunderd millimeter) and 1000mm (one thousand millimeter) deep including C.I. cover with frame (light duty single seal pattern-I) 455x610 mm (four hunderd fifty five into six hunderd ten millimeter) internal diamensions total weight of cer and frame to be not less than 38 kg (thirty eight kilo gram) (weight of cover 23 kg. (twenty three kilo gram)  and weight of frame 15 kg (fifteen kilo gram) ) with 200mm (two hunderd millimeter) thick walls of brick masonary using common burnt clay building bricks in cement mortar 1:3 (one cement : three sand) including carriage  of material  within all leads and  lifts and  other incidental. The rates are  inclusive of  octroi,  royality, Malkana, toll tax, GST or  other taxes  imposed by the Government.</t>
  </si>
  <si>
    <t>Supplying and fixing cast iron cover without frame for manholes complete  including carriage of materials within all leads and lifts :- For frame of internal dimension 455mm x 610 mm (four hunderd fifty five millimeter into six hunderd ten millimeter) rectangular C.I cover (Light duty )single pattern -1 ).The weight of cover to be not less than 23 kg. including carriage  of material  within all leads and  lifts and  other incidental. The rates are  inclusive of  octroi,  royality, Malkana, toll tax, GST or  other taxes  imposed by the Government.</t>
  </si>
  <si>
    <t>Providing and fixing Major Mono Block pump 2 HP (two house power) make of Serex,Kirloskar,Worthingtoo,Crompton single phase including fixing complete with nuts and bolts etcetera including carriage of material /machinery required to execute the work with in all leads and lifts and other incidentals.The rates are  inclusive of  octroi,  royality, Malkana, toll tax, GST or  other taxes  imposed by the Government.</t>
  </si>
  <si>
    <t>11 Lakh</t>
  </si>
  <si>
    <t>H.P.P.W.D. Bangana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</si>
</sst>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7" x14ac:knownFonts="1">
    <font>
      <sz val="10"/>
      <name val="Arial"/>
    </font>
    <font>
      <sz val="12"/>
      <name val="Times New Roman"/>
      <family val="1"/>
    </font>
    <font>
      <b/>
      <sz val="12"/>
      <name val="Times New Roman"/>
      <family val="1"/>
    </font>
    <font>
      <sz val="11"/>
      <name val="Times New Roman"/>
      <family val="1"/>
    </font>
    <font>
      <b/>
      <sz val="16"/>
      <name val="Times New Roman"/>
      <family val="1"/>
    </font>
    <font>
      <b/>
      <sz val="14"/>
      <name val="Times New Roman"/>
      <family val="1"/>
    </font>
    <font>
      <sz val="11"/>
      <name val="Arial"/>
      <family val="2"/>
    </font>
    <font>
      <sz val="11"/>
      <color theme="1"/>
      <name val="Calibri"/>
      <family val="2"/>
      <scheme val="minor"/>
    </font>
    <font>
      <sz val="11"/>
      <color rgb="FF000000"/>
      <name val="Calibri"/>
      <family val="2"/>
    </font>
    <font>
      <sz val="12"/>
      <name val="Cambria"/>
      <family val="1"/>
      <scheme val="major"/>
    </font>
    <font>
      <b/>
      <sz val="16"/>
      <name val="Cambria"/>
      <family val="1"/>
      <scheme val="major"/>
    </font>
    <font>
      <sz val="12"/>
      <color rgb="FFFF0000"/>
      <name val="Times New Roman"/>
      <family val="1"/>
    </font>
    <font>
      <b/>
      <sz val="11"/>
      <name val="Arial"/>
      <family val="2"/>
    </font>
    <font>
      <b/>
      <sz val="11"/>
      <color indexed="8"/>
      <name val="Cambria"/>
      <family val="1"/>
      <scheme val="major"/>
    </font>
    <font>
      <b/>
      <sz val="11"/>
      <color indexed="8"/>
      <name val="Cambria"/>
      <family val="1"/>
    </font>
    <font>
      <b/>
      <sz val="22"/>
      <name val="Times New Roman"/>
      <family val="1"/>
    </font>
    <font>
      <b/>
      <u/>
      <sz val="16"/>
      <name val="Times New Roman"/>
      <family val="1"/>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bgColor rgb="FFFFFFFF"/>
      </patternFill>
    </fill>
    <fill>
      <patternFill patternType="solid">
        <fgColor rgb="FFFFFF00"/>
        <bgColor rgb="FFFFFFFF"/>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top style="thin">
        <color rgb="FF000000"/>
      </top>
      <bottom/>
      <diagonal/>
    </border>
    <border>
      <left/>
      <right/>
      <top style="thin">
        <color rgb="FF000000"/>
      </top>
      <bottom/>
      <diagonal/>
    </border>
    <border>
      <left style="thin">
        <color indexed="64"/>
      </left>
      <right/>
      <top style="thin">
        <color indexed="64"/>
      </top>
      <bottom style="thin">
        <color rgb="FF000000"/>
      </bottom>
      <diagonal/>
    </border>
    <border>
      <left style="thin">
        <color indexed="64"/>
      </left>
      <right/>
      <top style="thin">
        <color rgb="FF000000"/>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4">
    <xf numFmtId="0" fontId="0" fillId="0" borderId="0"/>
    <xf numFmtId="0" fontId="7" fillId="0" borderId="0"/>
    <xf numFmtId="0" fontId="8" fillId="0" borderId="0"/>
    <xf numFmtId="0" fontId="7" fillId="0" borderId="0"/>
  </cellStyleXfs>
  <cellXfs count="77">
    <xf numFmtId="0" fontId="0" fillId="0" borderId="0" xfId="0"/>
    <xf numFmtId="0" fontId="1" fillId="2" borderId="1" xfId="0" applyFont="1" applyFill="1" applyBorder="1" applyAlignment="1">
      <alignment horizontal="justify" vertical="top" wrapText="1"/>
    </xf>
    <xf numFmtId="0" fontId="1" fillId="2" borderId="0" xfId="0" applyFont="1" applyFill="1"/>
    <xf numFmtId="0" fontId="1" fillId="2" borderId="5" xfId="0" applyFont="1" applyFill="1" applyBorder="1" applyAlignment="1">
      <alignment horizontal="justify" vertical="top" wrapText="1"/>
    </xf>
    <xf numFmtId="2" fontId="1" fillId="2" borderId="0" xfId="0" applyNumberFormat="1" applyFont="1" applyFill="1"/>
    <xf numFmtId="0" fontId="1" fillId="2" borderId="0" xfId="0" applyFont="1" applyFill="1" applyAlignment="1">
      <alignment horizontal="center" vertical="center"/>
    </xf>
    <xf numFmtId="0" fontId="0" fillId="2" borderId="0" xfId="0" applyFill="1" applyAlignment="1">
      <alignment horizontal="center" vertical="center"/>
    </xf>
    <xf numFmtId="0" fontId="0" fillId="2" borderId="0" xfId="0" applyFill="1"/>
    <xf numFmtId="0" fontId="1" fillId="2" borderId="1" xfId="0" applyFont="1" applyFill="1" applyBorder="1" applyAlignment="1" applyProtection="1">
      <alignment horizontal="justify" vertical="top" wrapText="1"/>
    </xf>
    <xf numFmtId="2" fontId="0" fillId="2" borderId="0" xfId="0" applyNumberFormat="1" applyFill="1"/>
    <xf numFmtId="2" fontId="1" fillId="2" borderId="0" xfId="0" applyNumberFormat="1" applyFont="1" applyFill="1" applyAlignment="1">
      <alignment horizontal="center" vertical="center"/>
    </xf>
    <xf numFmtId="0" fontId="10" fillId="5" borderId="1" xfId="0" applyFont="1" applyFill="1" applyBorder="1" applyAlignment="1">
      <alignment horizontal="left" vertical="top" wrapText="1"/>
    </xf>
    <xf numFmtId="0" fontId="3" fillId="2" borderId="1" xfId="0" applyFont="1" applyFill="1" applyBorder="1" applyAlignment="1">
      <alignment horizontal="justify" vertical="top" wrapText="1"/>
    </xf>
    <xf numFmtId="0" fontId="11" fillId="2" borderId="0" xfId="0" applyFont="1" applyFill="1" applyBorder="1" applyAlignment="1">
      <alignment horizontal="justify" vertical="top" wrapText="1"/>
    </xf>
    <xf numFmtId="2" fontId="0" fillId="2" borderId="0" xfId="0" applyNumberFormat="1" applyFill="1" applyAlignment="1">
      <alignment horizontal="center" vertical="center"/>
    </xf>
    <xf numFmtId="0" fontId="2" fillId="2" borderId="1" xfId="0" applyFont="1" applyFill="1" applyBorder="1" applyAlignment="1">
      <alignment horizontal="left" vertical="top"/>
    </xf>
    <xf numFmtId="2" fontId="3" fillId="2" borderId="1" xfId="0" applyNumberFormat="1" applyFont="1" applyFill="1" applyBorder="1" applyAlignment="1">
      <alignment horizontal="center" vertical="top" wrapText="1"/>
    </xf>
    <xf numFmtId="2" fontId="3" fillId="3" borderId="1" xfId="0" applyNumberFormat="1" applyFont="1" applyFill="1" applyBorder="1" applyAlignment="1">
      <alignment horizontal="center" vertical="top" wrapText="1"/>
    </xf>
    <xf numFmtId="2" fontId="6" fillId="2" borderId="0" xfId="0" applyNumberFormat="1" applyFont="1" applyFill="1" applyAlignment="1">
      <alignment horizontal="center" vertical="top"/>
    </xf>
    <xf numFmtId="0" fontId="1" fillId="2" borderId="1" xfId="0" applyFont="1" applyFill="1" applyBorder="1" applyAlignment="1">
      <alignment horizontal="center" vertical="top" wrapText="1"/>
    </xf>
    <xf numFmtId="0" fontId="1" fillId="3" borderId="1" xfId="0" applyFont="1" applyFill="1" applyBorder="1" applyAlignment="1">
      <alignment horizontal="center" vertical="top" wrapText="1"/>
    </xf>
    <xf numFmtId="0" fontId="3" fillId="2" borderId="3" xfId="0" applyFont="1" applyFill="1" applyBorder="1" applyAlignment="1">
      <alignment horizontal="center" vertical="top" wrapText="1"/>
    </xf>
    <xf numFmtId="0" fontId="0" fillId="2" borderId="0" xfId="0" applyFill="1" applyAlignment="1">
      <alignment horizontal="center"/>
    </xf>
    <xf numFmtId="0" fontId="2" fillId="2" borderId="1" xfId="0" applyFont="1" applyFill="1" applyBorder="1" applyAlignment="1">
      <alignment horizontal="center" vertical="top"/>
    </xf>
    <xf numFmtId="0" fontId="1" fillId="2" borderId="4" xfId="0" applyFont="1" applyFill="1" applyBorder="1" applyAlignment="1">
      <alignment horizontal="center" vertical="top" wrapText="1"/>
    </xf>
    <xf numFmtId="0" fontId="1" fillId="3" borderId="4" xfId="0" applyFont="1" applyFill="1" applyBorder="1" applyAlignment="1">
      <alignment horizontal="center" vertical="top" wrapText="1"/>
    </xf>
    <xf numFmtId="0" fontId="4" fillId="3" borderId="1" xfId="0" applyFont="1" applyFill="1" applyBorder="1" applyAlignment="1">
      <alignment horizontal="justify" vertical="top"/>
    </xf>
    <xf numFmtId="2" fontId="1" fillId="2" borderId="2" xfId="0" applyNumberFormat="1" applyFont="1" applyFill="1" applyBorder="1" applyAlignment="1">
      <alignment horizontal="center" vertical="top" wrapText="1"/>
    </xf>
    <xf numFmtId="2" fontId="1" fillId="2" borderId="4" xfId="0" applyNumberFormat="1" applyFont="1" applyFill="1" applyBorder="1" applyAlignment="1">
      <alignment horizontal="center" vertical="top" wrapText="1"/>
    </xf>
    <xf numFmtId="2" fontId="1" fillId="2" borderId="5" xfId="0" applyNumberFormat="1" applyFont="1" applyFill="1" applyBorder="1" applyAlignment="1">
      <alignment horizontal="center" vertical="top" wrapText="1"/>
    </xf>
    <xf numFmtId="0" fontId="1" fillId="2" borderId="5" xfId="0" applyFont="1" applyFill="1" applyBorder="1" applyAlignment="1">
      <alignment horizontal="center" vertical="top" wrapText="1"/>
    </xf>
    <xf numFmtId="0" fontId="1" fillId="2" borderId="2" xfId="0" applyFont="1" applyFill="1" applyBorder="1" applyAlignment="1">
      <alignment horizontal="center" vertical="top" wrapText="1"/>
    </xf>
    <xf numFmtId="2" fontId="3" fillId="2" borderId="2" xfId="0" applyNumberFormat="1" applyFont="1" applyFill="1" applyBorder="1" applyAlignment="1">
      <alignment horizontal="center" vertical="top" wrapText="1"/>
    </xf>
    <xf numFmtId="1" fontId="1" fillId="2" borderId="2" xfId="0" applyNumberFormat="1" applyFont="1" applyFill="1" applyBorder="1" applyAlignment="1">
      <alignment horizontal="center" vertical="top" wrapText="1"/>
    </xf>
    <xf numFmtId="164" fontId="1" fillId="2" borderId="2" xfId="0" applyNumberFormat="1" applyFont="1" applyFill="1" applyBorder="1" applyAlignment="1">
      <alignment horizontal="center" vertical="top" wrapText="1"/>
    </xf>
    <xf numFmtId="2" fontId="9" fillId="4" borderId="10" xfId="0" applyNumberFormat="1" applyFont="1" applyFill="1" applyBorder="1" applyAlignment="1">
      <alignment horizontal="center" vertical="top" wrapText="1"/>
    </xf>
    <xf numFmtId="2" fontId="9" fillId="4" borderId="11" xfId="0" applyNumberFormat="1" applyFont="1" applyFill="1" applyBorder="1" applyAlignment="1">
      <alignment horizontal="center" vertical="top" wrapText="1"/>
    </xf>
    <xf numFmtId="164" fontId="9" fillId="4" borderId="11" xfId="0" applyNumberFormat="1" applyFont="1" applyFill="1" applyBorder="1" applyAlignment="1">
      <alignment horizontal="center" vertical="top" wrapText="1"/>
    </xf>
    <xf numFmtId="2" fontId="1" fillId="2" borderId="12" xfId="0" applyNumberFormat="1" applyFont="1" applyFill="1" applyBorder="1" applyAlignment="1">
      <alignment horizontal="center" vertical="top" wrapText="1"/>
    </xf>
    <xf numFmtId="2" fontId="9" fillId="4" borderId="13" xfId="0" applyNumberFormat="1" applyFont="1" applyFill="1" applyBorder="1" applyAlignment="1">
      <alignment horizontal="center" vertical="top" wrapText="1"/>
    </xf>
    <xf numFmtId="2" fontId="9" fillId="5" borderId="11" xfId="0" applyNumberFormat="1" applyFont="1" applyFill="1" applyBorder="1" applyAlignment="1">
      <alignment horizontal="center" vertical="top" wrapText="1"/>
    </xf>
    <xf numFmtId="2" fontId="9" fillId="5" borderId="13" xfId="0" applyNumberFormat="1" applyFont="1" applyFill="1" applyBorder="1" applyAlignment="1">
      <alignment horizontal="center" vertical="top" wrapText="1"/>
    </xf>
    <xf numFmtId="2" fontId="1" fillId="3" borderId="2" xfId="0" applyNumberFormat="1" applyFont="1" applyFill="1" applyBorder="1" applyAlignment="1">
      <alignment horizontal="center" vertical="top" wrapText="1"/>
    </xf>
    <xf numFmtId="2" fontId="1" fillId="2" borderId="1" xfId="0" applyNumberFormat="1" applyFont="1" applyFill="1" applyBorder="1" applyAlignment="1">
      <alignment horizontal="center" vertical="top" wrapText="1"/>
    </xf>
    <xf numFmtId="2" fontId="1" fillId="3" borderId="4" xfId="0" applyNumberFormat="1" applyFont="1" applyFill="1" applyBorder="1" applyAlignment="1">
      <alignment horizontal="center" vertical="top" wrapText="1"/>
    </xf>
    <xf numFmtId="2" fontId="3" fillId="3" borderId="4" xfId="0" applyNumberFormat="1" applyFont="1" applyFill="1" applyBorder="1" applyAlignment="1">
      <alignment horizontal="center" vertical="top" wrapText="1"/>
    </xf>
    <xf numFmtId="2" fontId="1" fillId="3" borderId="1" xfId="0" applyNumberFormat="1" applyFont="1" applyFill="1" applyBorder="1" applyAlignment="1">
      <alignment horizontal="center" vertical="top" wrapText="1"/>
    </xf>
    <xf numFmtId="2" fontId="5" fillId="2" borderId="1" xfId="0" applyNumberFormat="1" applyFont="1" applyFill="1" applyBorder="1" applyAlignment="1">
      <alignment horizontal="center" vertical="top" wrapText="1"/>
    </xf>
    <xf numFmtId="2" fontId="6" fillId="0" borderId="1" xfId="0" applyNumberFormat="1" applyFont="1" applyBorder="1" applyAlignment="1">
      <alignment horizontal="center" vertical="top" wrapText="1"/>
    </xf>
    <xf numFmtId="2" fontId="13" fillId="0" borderId="1" xfId="0" applyNumberFormat="1" applyFont="1" applyBorder="1" applyAlignment="1">
      <alignment horizontal="center" vertical="justify" wrapText="1"/>
    </xf>
    <xf numFmtId="2" fontId="13" fillId="0" borderId="1" xfId="0" applyNumberFormat="1" applyFont="1" applyBorder="1" applyAlignment="1">
      <alignment horizontal="center" vertical="top" wrapText="1"/>
    </xf>
    <xf numFmtId="0" fontId="10" fillId="2" borderId="0" xfId="0" applyFont="1" applyFill="1" applyAlignment="1">
      <alignment horizontal="left" vertical="top"/>
    </xf>
    <xf numFmtId="0" fontId="1" fillId="2" borderId="9" xfId="0" applyFont="1" applyFill="1" applyBorder="1" applyAlignment="1">
      <alignment horizontal="center" vertical="top" wrapText="1"/>
    </xf>
    <xf numFmtId="2" fontId="1" fillId="2" borderId="3" xfId="0" applyNumberFormat="1" applyFont="1" applyFill="1" applyBorder="1" applyAlignment="1">
      <alignment horizontal="center" vertical="top" wrapText="1"/>
    </xf>
    <xf numFmtId="0" fontId="1" fillId="2" borderId="3" xfId="0" applyFont="1" applyFill="1" applyBorder="1" applyAlignment="1">
      <alignment horizontal="center" vertical="top" wrapText="1"/>
    </xf>
    <xf numFmtId="2" fontId="1" fillId="2" borderId="9" xfId="0" applyNumberFormat="1" applyFont="1" applyFill="1" applyBorder="1" applyAlignment="1">
      <alignment horizontal="center" vertical="top" wrapText="1"/>
    </xf>
    <xf numFmtId="0" fontId="1" fillId="2" borderId="1" xfId="0" applyFont="1" applyFill="1" applyBorder="1"/>
    <xf numFmtId="0" fontId="5" fillId="2" borderId="5" xfId="0" applyFont="1" applyFill="1" applyBorder="1" applyAlignment="1">
      <alignment horizontal="center" vertical="top" wrapText="1"/>
    </xf>
    <xf numFmtId="0" fontId="5" fillId="2" borderId="8" xfId="0" applyFont="1" applyFill="1" applyBorder="1" applyAlignment="1">
      <alignment horizontal="center" vertical="top" wrapText="1"/>
    </xf>
    <xf numFmtId="0" fontId="5" fillId="2" borderId="4" xfId="0" applyFont="1" applyFill="1" applyBorder="1" applyAlignment="1">
      <alignment horizontal="center" vertical="top" wrapText="1"/>
    </xf>
    <xf numFmtId="0" fontId="4" fillId="2" borderId="14" xfId="0" applyFont="1" applyFill="1" applyBorder="1" applyAlignment="1">
      <alignment vertical="top" wrapText="1"/>
    </xf>
    <xf numFmtId="0" fontId="4" fillId="2" borderId="15" xfId="0" applyFont="1" applyFill="1" applyBorder="1" applyAlignment="1">
      <alignment vertical="top" wrapText="1"/>
    </xf>
    <xf numFmtId="0" fontId="4" fillId="2" borderId="16" xfId="0" applyFont="1" applyFill="1" applyBorder="1" applyAlignment="1">
      <alignment vertical="top" wrapText="1"/>
    </xf>
    <xf numFmtId="0" fontId="4" fillId="2" borderId="17" xfId="0" applyFont="1" applyFill="1" applyBorder="1" applyAlignment="1">
      <alignment vertical="top" wrapText="1"/>
    </xf>
    <xf numFmtId="0" fontId="4" fillId="2" borderId="0" xfId="0" applyFont="1" applyFill="1" applyBorder="1" applyAlignment="1">
      <alignment vertical="top" wrapText="1"/>
    </xf>
    <xf numFmtId="0" fontId="4" fillId="2" borderId="18" xfId="0" applyFont="1" applyFill="1" applyBorder="1" applyAlignment="1">
      <alignment vertical="top" wrapText="1"/>
    </xf>
    <xf numFmtId="0" fontId="4" fillId="2" borderId="2" xfId="0" applyFont="1" applyFill="1" applyBorder="1" applyAlignment="1">
      <alignment vertical="top" wrapText="1"/>
    </xf>
    <xf numFmtId="0" fontId="4" fillId="2" borderId="6" xfId="0" applyFont="1" applyFill="1" applyBorder="1" applyAlignment="1">
      <alignment vertical="top" wrapText="1"/>
    </xf>
    <xf numFmtId="0" fontId="4" fillId="2" borderId="3" xfId="0" applyFont="1" applyFill="1" applyBorder="1" applyAlignment="1">
      <alignment vertical="top" wrapText="1"/>
    </xf>
    <xf numFmtId="0" fontId="15" fillId="2" borderId="6" xfId="0" applyFont="1" applyFill="1" applyBorder="1" applyAlignment="1">
      <alignment horizontal="center" vertical="top"/>
    </xf>
    <xf numFmtId="2" fontId="2" fillId="2" borderId="7" xfId="0" applyNumberFormat="1" applyFont="1" applyFill="1" applyBorder="1" applyAlignment="1">
      <alignment horizontal="center" vertical="top" wrapText="1"/>
    </xf>
    <xf numFmtId="0" fontId="2" fillId="2" borderId="7" xfId="0" applyFont="1" applyFill="1" applyBorder="1" applyAlignment="1">
      <alignment horizontal="center" vertical="top" wrapText="1"/>
    </xf>
    <xf numFmtId="0" fontId="2" fillId="2" borderId="1" xfId="0" applyFont="1" applyFill="1" applyBorder="1" applyAlignment="1">
      <alignment horizontal="center" vertical="top" wrapText="1"/>
    </xf>
    <xf numFmtId="0" fontId="2" fillId="2" borderId="7" xfId="0" applyFont="1" applyFill="1" applyBorder="1" applyAlignment="1">
      <alignment horizontal="center" vertical="top" wrapText="1"/>
    </xf>
    <xf numFmtId="0" fontId="2" fillId="2" borderId="9" xfId="0" applyFont="1" applyFill="1" applyBorder="1" applyAlignment="1">
      <alignment horizontal="center" vertical="top" wrapText="1"/>
    </xf>
    <xf numFmtId="2" fontId="2" fillId="2" borderId="7" xfId="0" applyNumberFormat="1" applyFont="1" applyFill="1" applyBorder="1" applyAlignment="1">
      <alignment horizontal="center" vertical="top"/>
    </xf>
    <xf numFmtId="2" fontId="2" fillId="2" borderId="9" xfId="0" applyNumberFormat="1" applyFont="1" applyFill="1" applyBorder="1" applyAlignment="1">
      <alignment horizontal="center" vertical="top"/>
    </xf>
  </cellXfs>
  <cellStyles count="4">
    <cellStyle name="Normal" xfId="0" builtinId="0"/>
    <cellStyle name="Normal 11" xfId="1" xr:uid="{00000000-0005-0000-0000-000001000000}"/>
    <cellStyle name="Normal 2" xfId="2" xr:uid="{00000000-0005-0000-0000-000002000000}"/>
    <cellStyle name="Normal 7"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00000"/>
  </sheetPr>
  <dimension ref="A1:K417"/>
  <sheetViews>
    <sheetView tabSelected="1" view="pageBreakPreview" zoomScale="62" zoomScaleNormal="85" zoomScaleSheetLayoutView="85" workbookViewId="0">
      <selection activeCell="H6" sqref="H6"/>
    </sheetView>
  </sheetViews>
  <sheetFormatPr defaultRowHeight="14.25" x14ac:dyDescent="0.2"/>
  <cols>
    <col min="1" max="1" width="9.140625" style="18" customWidth="1"/>
    <col min="2" max="2" width="96.42578125" style="7" customWidth="1"/>
    <col min="3" max="3" width="10.42578125" style="22" customWidth="1"/>
    <col min="4" max="4" width="9.7109375" style="22" customWidth="1"/>
    <col min="5" max="5" width="16.7109375" style="22" customWidth="1"/>
    <col min="6" max="6" width="21.7109375" style="22" customWidth="1"/>
    <col min="7" max="7" width="21.28515625" style="22" customWidth="1"/>
    <col min="8" max="8" width="12.7109375" style="6" bestFit="1" customWidth="1"/>
    <col min="9" max="9" width="11.85546875" style="7" bestFit="1" customWidth="1"/>
    <col min="10" max="16384" width="9.140625" style="7"/>
  </cols>
  <sheetData>
    <row r="1" spans="1:11" ht="34.5" customHeight="1" x14ac:dyDescent="0.2">
      <c r="A1" s="69" t="s">
        <v>311</v>
      </c>
      <c r="B1" s="69"/>
      <c r="C1" s="69"/>
      <c r="D1" s="69"/>
      <c r="E1" s="69"/>
      <c r="F1" s="69"/>
      <c r="G1" s="69"/>
    </row>
    <row r="2" spans="1:11" ht="34.5" customHeight="1" x14ac:dyDescent="0.2">
      <c r="A2" s="60" t="s">
        <v>312</v>
      </c>
      <c r="B2" s="61"/>
      <c r="C2" s="61"/>
      <c r="D2" s="61"/>
      <c r="E2" s="62"/>
      <c r="F2" s="73" t="s">
        <v>38</v>
      </c>
      <c r="G2" s="75" t="s">
        <v>442</v>
      </c>
      <c r="H2" s="14"/>
      <c r="I2" s="9"/>
    </row>
    <row r="3" spans="1:11" ht="37.5" customHeight="1" x14ac:dyDescent="0.2">
      <c r="A3" s="63"/>
      <c r="B3" s="64"/>
      <c r="C3" s="64"/>
      <c r="D3" s="64"/>
      <c r="E3" s="65"/>
      <c r="F3" s="74"/>
      <c r="G3" s="76"/>
    </row>
    <row r="4" spans="1:11" ht="39.75" customHeight="1" x14ac:dyDescent="0.2">
      <c r="A4" s="66"/>
      <c r="B4" s="67"/>
      <c r="C4" s="67"/>
      <c r="D4" s="67"/>
      <c r="E4" s="68"/>
      <c r="F4" s="15" t="s">
        <v>39</v>
      </c>
      <c r="G4" s="23" t="s">
        <v>29</v>
      </c>
    </row>
    <row r="5" spans="1:11" ht="28.5" customHeight="1" x14ac:dyDescent="0.2">
      <c r="A5" s="70" t="s">
        <v>0</v>
      </c>
      <c r="B5" s="71" t="s">
        <v>1</v>
      </c>
      <c r="C5" s="72" t="s">
        <v>3</v>
      </c>
      <c r="D5" s="71" t="s">
        <v>4</v>
      </c>
      <c r="E5" s="72" t="s">
        <v>11</v>
      </c>
      <c r="F5" s="72" t="s">
        <v>12</v>
      </c>
      <c r="G5" s="71" t="s">
        <v>5</v>
      </c>
    </row>
    <row r="6" spans="1:11" s="2" customFormat="1" ht="218.25" customHeight="1" x14ac:dyDescent="0.25">
      <c r="A6" s="16">
        <v>1</v>
      </c>
      <c r="B6" s="3" t="s">
        <v>51</v>
      </c>
      <c r="C6" s="29">
        <v>977.98</v>
      </c>
      <c r="D6" s="19" t="s">
        <v>6</v>
      </c>
      <c r="E6" s="28"/>
      <c r="F6" s="24"/>
      <c r="G6" s="43">
        <f t="shared" ref="G6:G37" si="0">ROUND(E6*C6,0)</f>
        <v>0</v>
      </c>
      <c r="H6" s="5"/>
      <c r="I6" s="4"/>
      <c r="K6" s="4"/>
    </row>
    <row r="7" spans="1:11" s="2" customFormat="1" ht="153" customHeight="1" x14ac:dyDescent="0.25">
      <c r="A7" s="16">
        <f>A6+1</f>
        <v>2</v>
      </c>
      <c r="B7" s="3" t="s">
        <v>375</v>
      </c>
      <c r="C7" s="27">
        <v>66</v>
      </c>
      <c r="D7" s="19" t="s">
        <v>6</v>
      </c>
      <c r="E7" s="28"/>
      <c r="F7" s="24"/>
      <c r="G7" s="43">
        <f t="shared" si="0"/>
        <v>0</v>
      </c>
      <c r="H7" s="6"/>
      <c r="I7" s="4"/>
    </row>
    <row r="8" spans="1:11" s="2" customFormat="1" ht="131.25" customHeight="1" x14ac:dyDescent="0.25">
      <c r="A8" s="16">
        <f>A7+1</f>
        <v>3</v>
      </c>
      <c r="B8" s="3" t="s">
        <v>182</v>
      </c>
      <c r="C8" s="27">
        <v>18.95</v>
      </c>
      <c r="D8" s="19" t="s">
        <v>6</v>
      </c>
      <c r="E8" s="28"/>
      <c r="F8" s="24"/>
      <c r="G8" s="43">
        <f t="shared" si="0"/>
        <v>0</v>
      </c>
      <c r="H8" s="6"/>
      <c r="I8" s="4"/>
    </row>
    <row r="9" spans="1:11" s="2" customFormat="1" ht="66.75" customHeight="1" x14ac:dyDescent="0.25">
      <c r="A9" s="16">
        <f>A8+1</f>
        <v>4</v>
      </c>
      <c r="B9" s="3" t="s">
        <v>313</v>
      </c>
      <c r="C9" s="27">
        <v>41.4</v>
      </c>
      <c r="D9" s="19" t="s">
        <v>6</v>
      </c>
      <c r="E9" s="28"/>
      <c r="F9" s="24"/>
      <c r="G9" s="43">
        <f t="shared" si="0"/>
        <v>0</v>
      </c>
      <c r="H9" s="5"/>
      <c r="I9" s="4"/>
    </row>
    <row r="10" spans="1:11" s="2" customFormat="1" ht="141" customHeight="1" x14ac:dyDescent="0.25">
      <c r="A10" s="16">
        <f t="shared" ref="A10:A73" si="1">A9+1</f>
        <v>5</v>
      </c>
      <c r="B10" s="3" t="s">
        <v>314</v>
      </c>
      <c r="C10" s="27">
        <v>413.1</v>
      </c>
      <c r="D10" s="19" t="s">
        <v>7</v>
      </c>
      <c r="E10" s="28"/>
      <c r="F10" s="24"/>
      <c r="G10" s="43">
        <f t="shared" si="0"/>
        <v>0</v>
      </c>
      <c r="H10" s="5"/>
      <c r="I10" s="4"/>
    </row>
    <row r="11" spans="1:11" s="2" customFormat="1" ht="126" x14ac:dyDescent="0.25">
      <c r="A11" s="16">
        <f t="shared" si="1"/>
        <v>6</v>
      </c>
      <c r="B11" s="3" t="s">
        <v>315</v>
      </c>
      <c r="C11" s="27">
        <v>41.08</v>
      </c>
      <c r="D11" s="19" t="s">
        <v>7</v>
      </c>
      <c r="E11" s="28"/>
      <c r="F11" s="24"/>
      <c r="G11" s="43">
        <f t="shared" si="0"/>
        <v>0</v>
      </c>
      <c r="H11" s="5"/>
      <c r="I11" s="4"/>
    </row>
    <row r="12" spans="1:11" s="2" customFormat="1" ht="126" x14ac:dyDescent="0.25">
      <c r="A12" s="16">
        <f t="shared" si="1"/>
        <v>7</v>
      </c>
      <c r="B12" s="3" t="s">
        <v>376</v>
      </c>
      <c r="C12" s="27">
        <v>1658.82</v>
      </c>
      <c r="D12" s="19" t="s">
        <v>7</v>
      </c>
      <c r="E12" s="28"/>
      <c r="F12" s="24"/>
      <c r="G12" s="43">
        <f t="shared" si="0"/>
        <v>0</v>
      </c>
      <c r="H12" s="5"/>
      <c r="I12" s="4"/>
    </row>
    <row r="13" spans="1:11" s="2" customFormat="1" ht="162.75" customHeight="1" x14ac:dyDescent="0.25">
      <c r="A13" s="16">
        <f t="shared" si="1"/>
        <v>8</v>
      </c>
      <c r="B13" s="3" t="s">
        <v>58</v>
      </c>
      <c r="C13" s="27">
        <v>875.43999999999994</v>
      </c>
      <c r="D13" s="19" t="s">
        <v>7</v>
      </c>
      <c r="E13" s="28"/>
      <c r="F13" s="24"/>
      <c r="G13" s="43">
        <f t="shared" si="0"/>
        <v>0</v>
      </c>
      <c r="H13" s="5"/>
      <c r="I13" s="4"/>
    </row>
    <row r="14" spans="1:11" s="2" customFormat="1" ht="171" customHeight="1" x14ac:dyDescent="0.25">
      <c r="A14" s="16">
        <f t="shared" si="1"/>
        <v>9</v>
      </c>
      <c r="B14" s="3" t="s">
        <v>59</v>
      </c>
      <c r="C14" s="27">
        <v>895.82000000000028</v>
      </c>
      <c r="D14" s="19" t="s">
        <v>7</v>
      </c>
      <c r="E14" s="28"/>
      <c r="F14" s="24"/>
      <c r="G14" s="43">
        <f t="shared" si="0"/>
        <v>0</v>
      </c>
      <c r="H14" s="5"/>
    </row>
    <row r="15" spans="1:11" s="2" customFormat="1" ht="164.25" customHeight="1" x14ac:dyDescent="0.25">
      <c r="A15" s="16">
        <f t="shared" si="1"/>
        <v>10</v>
      </c>
      <c r="B15" s="3" t="s">
        <v>377</v>
      </c>
      <c r="C15" s="27">
        <v>179.85000000000002</v>
      </c>
      <c r="D15" s="19" t="s">
        <v>7</v>
      </c>
      <c r="E15" s="28"/>
      <c r="F15" s="24"/>
      <c r="G15" s="43">
        <f t="shared" si="0"/>
        <v>0</v>
      </c>
      <c r="H15" s="5"/>
    </row>
    <row r="16" spans="1:11" s="2" customFormat="1" ht="159" customHeight="1" x14ac:dyDescent="0.25">
      <c r="A16" s="16">
        <f t="shared" si="1"/>
        <v>11</v>
      </c>
      <c r="B16" s="3" t="s">
        <v>60</v>
      </c>
      <c r="C16" s="27">
        <v>391.18</v>
      </c>
      <c r="D16" s="19" t="s">
        <v>8</v>
      </c>
      <c r="E16" s="28"/>
      <c r="F16" s="24"/>
      <c r="G16" s="43">
        <f t="shared" si="0"/>
        <v>0</v>
      </c>
      <c r="H16" s="5"/>
    </row>
    <row r="17" spans="1:8" s="2" customFormat="1" ht="110.25" customHeight="1" x14ac:dyDescent="0.25">
      <c r="A17" s="16">
        <f t="shared" si="1"/>
        <v>12</v>
      </c>
      <c r="B17" s="3" t="s">
        <v>61</v>
      </c>
      <c r="C17" s="27">
        <v>31.99</v>
      </c>
      <c r="D17" s="19" t="s">
        <v>6</v>
      </c>
      <c r="E17" s="28"/>
      <c r="F17" s="24"/>
      <c r="G17" s="43">
        <f t="shared" si="0"/>
        <v>0</v>
      </c>
      <c r="H17" s="5"/>
    </row>
    <row r="18" spans="1:8" s="2" customFormat="1" ht="115.5" customHeight="1" x14ac:dyDescent="0.25">
      <c r="A18" s="16">
        <f t="shared" si="1"/>
        <v>13</v>
      </c>
      <c r="B18" s="3" t="s">
        <v>52</v>
      </c>
      <c r="C18" s="27">
        <v>108.88</v>
      </c>
      <c r="D18" s="19" t="s">
        <v>6</v>
      </c>
      <c r="E18" s="28"/>
      <c r="F18" s="24"/>
      <c r="G18" s="43">
        <f t="shared" si="0"/>
        <v>0</v>
      </c>
      <c r="H18" s="5"/>
    </row>
    <row r="19" spans="1:8" s="2" customFormat="1" ht="111.75" customHeight="1" x14ac:dyDescent="0.25">
      <c r="A19" s="16">
        <f t="shared" si="1"/>
        <v>14</v>
      </c>
      <c r="B19" s="3" t="s">
        <v>53</v>
      </c>
      <c r="C19" s="27">
        <v>9.74</v>
      </c>
      <c r="D19" s="19" t="s">
        <v>6</v>
      </c>
      <c r="E19" s="28"/>
      <c r="F19" s="24"/>
      <c r="G19" s="43">
        <f t="shared" si="0"/>
        <v>0</v>
      </c>
      <c r="H19" s="5"/>
    </row>
    <row r="20" spans="1:8" s="2" customFormat="1" ht="102" customHeight="1" x14ac:dyDescent="0.25">
      <c r="A20" s="16">
        <f t="shared" si="1"/>
        <v>15</v>
      </c>
      <c r="B20" s="3" t="s">
        <v>62</v>
      </c>
      <c r="C20" s="27">
        <v>127.82</v>
      </c>
      <c r="D20" s="19" t="s">
        <v>7</v>
      </c>
      <c r="E20" s="43"/>
      <c r="F20" s="24"/>
      <c r="G20" s="43">
        <f t="shared" si="0"/>
        <v>0</v>
      </c>
      <c r="H20" s="5"/>
    </row>
    <row r="21" spans="1:8" s="2" customFormat="1" ht="116.25" customHeight="1" x14ac:dyDescent="0.25">
      <c r="A21" s="16">
        <f t="shared" si="1"/>
        <v>16</v>
      </c>
      <c r="B21" s="3" t="s">
        <v>14</v>
      </c>
      <c r="C21" s="30">
        <v>127.82</v>
      </c>
      <c r="D21" s="19" t="s">
        <v>7</v>
      </c>
      <c r="E21" s="43"/>
      <c r="F21" s="24"/>
      <c r="G21" s="43">
        <f t="shared" si="0"/>
        <v>0</v>
      </c>
      <c r="H21" s="5"/>
    </row>
    <row r="22" spans="1:8" s="2" customFormat="1" ht="129" customHeight="1" x14ac:dyDescent="0.25">
      <c r="A22" s="16">
        <f t="shared" si="1"/>
        <v>17</v>
      </c>
      <c r="B22" s="3" t="s">
        <v>15</v>
      </c>
      <c r="C22" s="31">
        <v>171.76</v>
      </c>
      <c r="D22" s="19" t="s">
        <v>6</v>
      </c>
      <c r="E22" s="28"/>
      <c r="F22" s="24"/>
      <c r="G22" s="43">
        <f t="shared" si="0"/>
        <v>0</v>
      </c>
      <c r="H22" s="5"/>
    </row>
    <row r="23" spans="1:8" s="2" customFormat="1" ht="128.25" customHeight="1" x14ac:dyDescent="0.25">
      <c r="A23" s="16">
        <f t="shared" si="1"/>
        <v>18</v>
      </c>
      <c r="B23" s="3" t="s">
        <v>35</v>
      </c>
      <c r="C23" s="31">
        <v>11.48</v>
      </c>
      <c r="D23" s="19" t="s">
        <v>6</v>
      </c>
      <c r="E23" s="28"/>
      <c r="F23" s="24"/>
      <c r="G23" s="43">
        <f t="shared" si="0"/>
        <v>0</v>
      </c>
      <c r="H23" s="5"/>
    </row>
    <row r="24" spans="1:8" s="2" customFormat="1" ht="135" customHeight="1" x14ac:dyDescent="0.25">
      <c r="A24" s="16">
        <f t="shared" si="1"/>
        <v>19</v>
      </c>
      <c r="B24" s="3" t="s">
        <v>16</v>
      </c>
      <c r="C24" s="31">
        <v>438.86000000000007</v>
      </c>
      <c r="D24" s="19" t="s">
        <v>6</v>
      </c>
      <c r="E24" s="28"/>
      <c r="F24" s="24"/>
      <c r="G24" s="43">
        <f t="shared" si="0"/>
        <v>0</v>
      </c>
      <c r="H24" s="5"/>
    </row>
    <row r="25" spans="1:8" s="2" customFormat="1" ht="132.75" customHeight="1" x14ac:dyDescent="0.25">
      <c r="A25" s="16">
        <f t="shared" si="1"/>
        <v>20</v>
      </c>
      <c r="B25" s="3" t="s">
        <v>17</v>
      </c>
      <c r="C25" s="31">
        <v>102.29</v>
      </c>
      <c r="D25" s="19" t="s">
        <v>6</v>
      </c>
      <c r="E25" s="28"/>
      <c r="F25" s="24"/>
      <c r="G25" s="43">
        <f t="shared" si="0"/>
        <v>0</v>
      </c>
      <c r="H25" s="5"/>
    </row>
    <row r="26" spans="1:8" s="2" customFormat="1" ht="136.5" customHeight="1" x14ac:dyDescent="0.25">
      <c r="A26" s="16">
        <f t="shared" si="1"/>
        <v>21</v>
      </c>
      <c r="B26" s="3" t="s">
        <v>18</v>
      </c>
      <c r="C26" s="31">
        <v>13.77</v>
      </c>
      <c r="D26" s="19" t="s">
        <v>6</v>
      </c>
      <c r="E26" s="28"/>
      <c r="F26" s="24"/>
      <c r="G26" s="43">
        <f t="shared" si="0"/>
        <v>0</v>
      </c>
      <c r="H26" s="5"/>
    </row>
    <row r="27" spans="1:8" s="2" customFormat="1" ht="141.75" customHeight="1" x14ac:dyDescent="0.25">
      <c r="A27" s="16">
        <f t="shared" si="1"/>
        <v>22</v>
      </c>
      <c r="B27" s="3" t="s">
        <v>378</v>
      </c>
      <c r="C27" s="31">
        <v>4.8099999999999996</v>
      </c>
      <c r="D27" s="19" t="s">
        <v>6</v>
      </c>
      <c r="E27" s="28"/>
      <c r="F27" s="24"/>
      <c r="G27" s="43">
        <f t="shared" si="0"/>
        <v>0</v>
      </c>
      <c r="H27" s="10"/>
    </row>
    <row r="28" spans="1:8" s="2" customFormat="1" ht="93.75" customHeight="1" x14ac:dyDescent="0.25">
      <c r="A28" s="16">
        <f t="shared" si="1"/>
        <v>23</v>
      </c>
      <c r="B28" s="1" t="s">
        <v>316</v>
      </c>
      <c r="C28" s="32">
        <v>130325.13</v>
      </c>
      <c r="D28" s="19" t="s">
        <v>9</v>
      </c>
      <c r="E28" s="28"/>
      <c r="F28" s="24"/>
      <c r="G28" s="43">
        <f t="shared" si="0"/>
        <v>0</v>
      </c>
      <c r="H28" s="5"/>
    </row>
    <row r="29" spans="1:8" s="2" customFormat="1" ht="115.5" customHeight="1" x14ac:dyDescent="0.25">
      <c r="A29" s="16">
        <f t="shared" si="1"/>
        <v>24</v>
      </c>
      <c r="B29" s="3" t="s">
        <v>40</v>
      </c>
      <c r="C29" s="31">
        <v>1646.2400000000002</v>
      </c>
      <c r="D29" s="19" t="s">
        <v>7</v>
      </c>
      <c r="E29" s="28"/>
      <c r="F29" s="24"/>
      <c r="G29" s="43">
        <f t="shared" si="0"/>
        <v>0</v>
      </c>
      <c r="H29" s="5"/>
    </row>
    <row r="30" spans="1:8" s="2" customFormat="1" ht="81" customHeight="1" x14ac:dyDescent="0.25">
      <c r="A30" s="16">
        <f t="shared" si="1"/>
        <v>25</v>
      </c>
      <c r="B30" s="3" t="s">
        <v>21</v>
      </c>
      <c r="C30" s="31">
        <v>3380.7400000000002</v>
      </c>
      <c r="D30" s="19" t="s">
        <v>7</v>
      </c>
      <c r="E30" s="28"/>
      <c r="F30" s="24"/>
      <c r="G30" s="43">
        <f t="shared" si="0"/>
        <v>0</v>
      </c>
      <c r="H30" s="5"/>
    </row>
    <row r="31" spans="1:8" s="2" customFormat="1" ht="105.75" customHeight="1" x14ac:dyDescent="0.25">
      <c r="A31" s="16">
        <f t="shared" si="1"/>
        <v>26</v>
      </c>
      <c r="B31" s="3" t="s">
        <v>22</v>
      </c>
      <c r="C31" s="31">
        <v>10.55</v>
      </c>
      <c r="D31" s="19" t="s">
        <v>6</v>
      </c>
      <c r="E31" s="28"/>
      <c r="F31" s="24"/>
      <c r="G31" s="43">
        <f t="shared" si="0"/>
        <v>0</v>
      </c>
      <c r="H31" s="5"/>
    </row>
    <row r="32" spans="1:8" s="2" customFormat="1" ht="63" x14ac:dyDescent="0.25">
      <c r="A32" s="16">
        <f t="shared" si="1"/>
        <v>27</v>
      </c>
      <c r="B32" s="1" t="s">
        <v>317</v>
      </c>
      <c r="C32" s="27">
        <v>13.51</v>
      </c>
      <c r="D32" s="19" t="s">
        <v>6</v>
      </c>
      <c r="E32" s="28"/>
      <c r="F32" s="24"/>
      <c r="G32" s="43">
        <f t="shared" si="0"/>
        <v>0</v>
      </c>
      <c r="H32" s="5"/>
    </row>
    <row r="33" spans="1:8" s="2" customFormat="1" ht="63" x14ac:dyDescent="0.25">
      <c r="A33" s="16">
        <f t="shared" si="1"/>
        <v>28</v>
      </c>
      <c r="B33" s="1" t="s">
        <v>19</v>
      </c>
      <c r="C33" s="27">
        <v>199.13</v>
      </c>
      <c r="D33" s="19" t="s">
        <v>6</v>
      </c>
      <c r="E33" s="28"/>
      <c r="F33" s="24"/>
      <c r="G33" s="43">
        <f t="shared" si="0"/>
        <v>0</v>
      </c>
      <c r="H33" s="5"/>
    </row>
    <row r="34" spans="1:8" s="2" customFormat="1" ht="87" customHeight="1" x14ac:dyDescent="0.25">
      <c r="A34" s="16">
        <f t="shared" si="1"/>
        <v>29</v>
      </c>
      <c r="B34" s="1" t="s">
        <v>20</v>
      </c>
      <c r="C34" s="27">
        <v>18.329999999999998</v>
      </c>
      <c r="D34" s="19" t="s">
        <v>7</v>
      </c>
      <c r="E34" s="28"/>
      <c r="F34" s="24"/>
      <c r="G34" s="43">
        <f t="shared" si="0"/>
        <v>0</v>
      </c>
      <c r="H34" s="5"/>
    </row>
    <row r="35" spans="1:8" s="2" customFormat="1" ht="94.5" customHeight="1" x14ac:dyDescent="0.25">
      <c r="A35" s="16">
        <f t="shared" si="1"/>
        <v>30</v>
      </c>
      <c r="B35" s="1" t="s">
        <v>27</v>
      </c>
      <c r="C35" s="27">
        <v>891.38000000000011</v>
      </c>
      <c r="D35" s="19" t="s">
        <v>7</v>
      </c>
      <c r="E35" s="28"/>
      <c r="F35" s="24"/>
      <c r="G35" s="43">
        <f t="shared" si="0"/>
        <v>0</v>
      </c>
      <c r="H35" s="5"/>
    </row>
    <row r="36" spans="1:8" s="2" customFormat="1" ht="47.25" x14ac:dyDescent="0.25">
      <c r="A36" s="16">
        <f t="shared" si="1"/>
        <v>31</v>
      </c>
      <c r="B36" s="1" t="s">
        <v>379</v>
      </c>
      <c r="C36" s="27">
        <v>38.460000000000008</v>
      </c>
      <c r="D36" s="19" t="s">
        <v>6</v>
      </c>
      <c r="E36" s="28"/>
      <c r="F36" s="24"/>
      <c r="G36" s="43">
        <f t="shared" si="0"/>
        <v>0</v>
      </c>
      <c r="H36" s="5"/>
    </row>
    <row r="37" spans="1:8" s="2" customFormat="1" ht="235.5" customHeight="1" x14ac:dyDescent="0.25">
      <c r="A37" s="16">
        <f t="shared" si="1"/>
        <v>32</v>
      </c>
      <c r="B37" s="1" t="s">
        <v>194</v>
      </c>
      <c r="C37" s="27">
        <v>4112</v>
      </c>
      <c r="D37" s="19" t="s">
        <v>54</v>
      </c>
      <c r="E37" s="28"/>
      <c r="F37" s="24"/>
      <c r="G37" s="43">
        <f t="shared" si="0"/>
        <v>0</v>
      </c>
      <c r="H37" s="13"/>
    </row>
    <row r="38" spans="1:8" s="2" customFormat="1" ht="151.5" customHeight="1" x14ac:dyDescent="0.25">
      <c r="A38" s="16">
        <f t="shared" si="1"/>
        <v>33</v>
      </c>
      <c r="B38" s="1" t="s">
        <v>195</v>
      </c>
      <c r="C38" s="27">
        <v>194.66</v>
      </c>
      <c r="D38" s="19" t="s">
        <v>55</v>
      </c>
      <c r="E38" s="28"/>
      <c r="F38" s="24"/>
      <c r="G38" s="43">
        <f t="shared" ref="G38:G69" si="2">ROUND(E38*C38,0)</f>
        <v>0</v>
      </c>
      <c r="H38" s="5"/>
    </row>
    <row r="39" spans="1:8" s="2" customFormat="1" ht="171" customHeight="1" x14ac:dyDescent="0.25">
      <c r="A39" s="16">
        <f t="shared" si="1"/>
        <v>34</v>
      </c>
      <c r="B39" s="1" t="s">
        <v>196</v>
      </c>
      <c r="C39" s="27">
        <v>183.56</v>
      </c>
      <c r="D39" s="19" t="s">
        <v>55</v>
      </c>
      <c r="E39" s="28"/>
      <c r="F39" s="24"/>
      <c r="G39" s="43">
        <f t="shared" si="2"/>
        <v>0</v>
      </c>
      <c r="H39" s="5"/>
    </row>
    <row r="40" spans="1:8" s="2" customFormat="1" ht="96.75" customHeight="1" x14ac:dyDescent="0.25">
      <c r="A40" s="16">
        <f t="shared" si="1"/>
        <v>35</v>
      </c>
      <c r="B40" s="8" t="s">
        <v>318</v>
      </c>
      <c r="C40" s="33">
        <v>15</v>
      </c>
      <c r="D40" s="19" t="s">
        <v>2</v>
      </c>
      <c r="E40" s="28"/>
      <c r="F40" s="24"/>
      <c r="G40" s="43">
        <f t="shared" si="2"/>
        <v>0</v>
      </c>
      <c r="H40" s="5"/>
    </row>
    <row r="41" spans="1:8" s="2" customFormat="1" ht="101.25" customHeight="1" x14ac:dyDescent="0.25">
      <c r="A41" s="16">
        <f t="shared" si="1"/>
        <v>36</v>
      </c>
      <c r="B41" s="8" t="s">
        <v>319</v>
      </c>
      <c r="C41" s="33">
        <v>49</v>
      </c>
      <c r="D41" s="19" t="s">
        <v>2</v>
      </c>
      <c r="E41" s="28"/>
      <c r="F41" s="24"/>
      <c r="G41" s="43">
        <f t="shared" si="2"/>
        <v>0</v>
      </c>
      <c r="H41" s="5"/>
    </row>
    <row r="42" spans="1:8" s="2" customFormat="1" ht="102" customHeight="1" x14ac:dyDescent="0.25">
      <c r="A42" s="16">
        <f t="shared" si="1"/>
        <v>37</v>
      </c>
      <c r="B42" s="1" t="s">
        <v>380</v>
      </c>
      <c r="C42" s="33">
        <v>108</v>
      </c>
      <c r="D42" s="19" t="s">
        <v>2</v>
      </c>
      <c r="E42" s="28"/>
      <c r="F42" s="24"/>
      <c r="G42" s="43">
        <f t="shared" si="2"/>
        <v>0</v>
      </c>
      <c r="H42" s="5"/>
    </row>
    <row r="43" spans="1:8" s="2" customFormat="1" ht="99.75" customHeight="1" x14ac:dyDescent="0.25">
      <c r="A43" s="16">
        <f t="shared" si="1"/>
        <v>38</v>
      </c>
      <c r="B43" s="1" t="s">
        <v>320</v>
      </c>
      <c r="C43" s="33">
        <v>274</v>
      </c>
      <c r="D43" s="19" t="s">
        <v>2</v>
      </c>
      <c r="E43" s="28"/>
      <c r="F43" s="24"/>
      <c r="G43" s="43">
        <f t="shared" si="2"/>
        <v>0</v>
      </c>
      <c r="H43" s="5"/>
    </row>
    <row r="44" spans="1:8" s="2" customFormat="1" ht="100.5" customHeight="1" x14ac:dyDescent="0.25">
      <c r="A44" s="16">
        <f t="shared" si="1"/>
        <v>39</v>
      </c>
      <c r="B44" s="1" t="s">
        <v>321</v>
      </c>
      <c r="C44" s="33">
        <v>76</v>
      </c>
      <c r="D44" s="19" t="s">
        <v>2</v>
      </c>
      <c r="E44" s="28"/>
      <c r="F44" s="24"/>
      <c r="G44" s="43">
        <f t="shared" si="2"/>
        <v>0</v>
      </c>
      <c r="H44" s="5"/>
    </row>
    <row r="45" spans="1:8" s="2" customFormat="1" ht="101.25" customHeight="1" x14ac:dyDescent="0.25">
      <c r="A45" s="16">
        <f t="shared" si="1"/>
        <v>40</v>
      </c>
      <c r="B45" s="1" t="s">
        <v>322</v>
      </c>
      <c r="C45" s="33">
        <v>104</v>
      </c>
      <c r="D45" s="19" t="s">
        <v>2</v>
      </c>
      <c r="E45" s="28"/>
      <c r="F45" s="24"/>
      <c r="G45" s="43">
        <f t="shared" si="2"/>
        <v>0</v>
      </c>
      <c r="H45" s="5"/>
    </row>
    <row r="46" spans="1:8" s="2" customFormat="1" ht="90" customHeight="1" x14ac:dyDescent="0.25">
      <c r="A46" s="16">
        <f t="shared" si="1"/>
        <v>41</v>
      </c>
      <c r="B46" s="1" t="s">
        <v>323</v>
      </c>
      <c r="C46" s="33">
        <v>44</v>
      </c>
      <c r="D46" s="19" t="s">
        <v>2</v>
      </c>
      <c r="E46" s="28"/>
      <c r="F46" s="24"/>
      <c r="G46" s="43">
        <f t="shared" si="2"/>
        <v>0</v>
      </c>
      <c r="H46" s="5"/>
    </row>
    <row r="47" spans="1:8" s="2" customFormat="1" ht="90" customHeight="1" x14ac:dyDescent="0.25">
      <c r="A47" s="16">
        <f t="shared" si="1"/>
        <v>42</v>
      </c>
      <c r="B47" s="1" t="s">
        <v>324</v>
      </c>
      <c r="C47" s="33">
        <v>299</v>
      </c>
      <c r="D47" s="19" t="s">
        <v>2</v>
      </c>
      <c r="E47" s="28"/>
      <c r="F47" s="24"/>
      <c r="G47" s="43">
        <f t="shared" si="2"/>
        <v>0</v>
      </c>
      <c r="H47" s="5"/>
    </row>
    <row r="48" spans="1:8" s="2" customFormat="1" ht="85.5" customHeight="1" x14ac:dyDescent="0.25">
      <c r="A48" s="16">
        <f t="shared" si="1"/>
        <v>43</v>
      </c>
      <c r="B48" s="1" t="s">
        <v>63</v>
      </c>
      <c r="C48" s="33">
        <v>50</v>
      </c>
      <c r="D48" s="19" t="s">
        <v>2</v>
      </c>
      <c r="E48" s="28"/>
      <c r="F48" s="24"/>
      <c r="G48" s="43">
        <f t="shared" si="2"/>
        <v>0</v>
      </c>
      <c r="H48" s="5"/>
    </row>
    <row r="49" spans="1:8" s="2" customFormat="1" ht="106.5" customHeight="1" x14ac:dyDescent="0.25">
      <c r="A49" s="16">
        <f t="shared" si="1"/>
        <v>44</v>
      </c>
      <c r="B49" s="1" t="s">
        <v>381</v>
      </c>
      <c r="C49" s="33">
        <v>69</v>
      </c>
      <c r="D49" s="19" t="s">
        <v>2</v>
      </c>
      <c r="E49" s="28"/>
      <c r="F49" s="24"/>
      <c r="G49" s="43">
        <f t="shared" si="2"/>
        <v>0</v>
      </c>
      <c r="H49" s="5"/>
    </row>
    <row r="50" spans="1:8" s="2" customFormat="1" ht="79.5" customHeight="1" x14ac:dyDescent="0.25">
      <c r="A50" s="16">
        <f t="shared" si="1"/>
        <v>45</v>
      </c>
      <c r="B50" s="1" t="s">
        <v>325</v>
      </c>
      <c r="C50" s="33">
        <v>175</v>
      </c>
      <c r="D50" s="19" t="s">
        <v>2</v>
      </c>
      <c r="E50" s="28"/>
      <c r="F50" s="24"/>
      <c r="G50" s="43">
        <f t="shared" si="2"/>
        <v>0</v>
      </c>
      <c r="H50" s="5"/>
    </row>
    <row r="51" spans="1:8" s="2" customFormat="1" ht="78.75" customHeight="1" x14ac:dyDescent="0.25">
      <c r="A51" s="16">
        <f t="shared" si="1"/>
        <v>46</v>
      </c>
      <c r="B51" s="1" t="s">
        <v>64</v>
      </c>
      <c r="C51" s="33">
        <v>53</v>
      </c>
      <c r="D51" s="19" t="s">
        <v>2</v>
      </c>
      <c r="E51" s="28"/>
      <c r="F51" s="24"/>
      <c r="G51" s="43">
        <f t="shared" si="2"/>
        <v>0</v>
      </c>
      <c r="H51" s="5"/>
    </row>
    <row r="52" spans="1:8" s="2" customFormat="1" ht="90.75" customHeight="1" x14ac:dyDescent="0.25">
      <c r="A52" s="16">
        <f t="shared" si="1"/>
        <v>47</v>
      </c>
      <c r="B52" s="1" t="s">
        <v>65</v>
      </c>
      <c r="C52" s="33">
        <v>25</v>
      </c>
      <c r="D52" s="19" t="s">
        <v>2</v>
      </c>
      <c r="E52" s="28"/>
      <c r="F52" s="24"/>
      <c r="G52" s="43">
        <f t="shared" si="2"/>
        <v>0</v>
      </c>
      <c r="H52" s="5"/>
    </row>
    <row r="53" spans="1:8" s="2" customFormat="1" ht="99" customHeight="1" x14ac:dyDescent="0.25">
      <c r="A53" s="16">
        <f t="shared" si="1"/>
        <v>48</v>
      </c>
      <c r="B53" s="1" t="s">
        <v>326</v>
      </c>
      <c r="C53" s="33">
        <v>25</v>
      </c>
      <c r="D53" s="19" t="s">
        <v>2</v>
      </c>
      <c r="E53" s="28"/>
      <c r="F53" s="24"/>
      <c r="G53" s="43">
        <f t="shared" si="2"/>
        <v>0</v>
      </c>
      <c r="H53" s="5"/>
    </row>
    <row r="54" spans="1:8" s="2" customFormat="1" ht="84" customHeight="1" x14ac:dyDescent="0.25">
      <c r="A54" s="16">
        <f t="shared" si="1"/>
        <v>49</v>
      </c>
      <c r="B54" s="1" t="s">
        <v>327</v>
      </c>
      <c r="C54" s="33">
        <v>716</v>
      </c>
      <c r="D54" s="19" t="s">
        <v>2</v>
      </c>
      <c r="E54" s="28"/>
      <c r="F54" s="24"/>
      <c r="G54" s="43">
        <f t="shared" si="2"/>
        <v>0</v>
      </c>
      <c r="H54" s="5"/>
    </row>
    <row r="55" spans="1:8" s="2" customFormat="1" ht="92.25" customHeight="1" x14ac:dyDescent="0.25">
      <c r="A55" s="16">
        <f t="shared" si="1"/>
        <v>50</v>
      </c>
      <c r="B55" s="1" t="s">
        <v>328</v>
      </c>
      <c r="C55" s="33">
        <v>2</v>
      </c>
      <c r="D55" s="19" t="s">
        <v>2</v>
      </c>
      <c r="E55" s="28"/>
      <c r="F55" s="24"/>
      <c r="G55" s="43">
        <f t="shared" si="2"/>
        <v>0</v>
      </c>
      <c r="H55" s="5"/>
    </row>
    <row r="56" spans="1:8" s="2" customFormat="1" ht="126.75" customHeight="1" x14ac:dyDescent="0.25">
      <c r="A56" s="16">
        <f t="shared" si="1"/>
        <v>51</v>
      </c>
      <c r="B56" s="1" t="s">
        <v>193</v>
      </c>
      <c r="C56" s="27">
        <v>258.58</v>
      </c>
      <c r="D56" s="19" t="s">
        <v>10</v>
      </c>
      <c r="E56" s="28"/>
      <c r="F56" s="24"/>
      <c r="G56" s="43">
        <f t="shared" si="2"/>
        <v>0</v>
      </c>
      <c r="H56" s="5"/>
    </row>
    <row r="57" spans="1:8" s="2" customFormat="1" ht="143.25" customHeight="1" x14ac:dyDescent="0.25">
      <c r="A57" s="16">
        <f t="shared" si="1"/>
        <v>52</v>
      </c>
      <c r="B57" s="1" t="s">
        <v>66</v>
      </c>
      <c r="C57" s="27">
        <v>183.56</v>
      </c>
      <c r="D57" s="19" t="s">
        <v>7</v>
      </c>
      <c r="E57" s="28"/>
      <c r="F57" s="24"/>
      <c r="G57" s="43">
        <f t="shared" si="2"/>
        <v>0</v>
      </c>
      <c r="H57" s="5"/>
    </row>
    <row r="58" spans="1:8" s="2" customFormat="1" ht="78.75" x14ac:dyDescent="0.25">
      <c r="A58" s="16">
        <f t="shared" si="1"/>
        <v>53</v>
      </c>
      <c r="B58" s="1" t="s">
        <v>329</v>
      </c>
      <c r="C58" s="27">
        <v>110.9</v>
      </c>
      <c r="D58" s="19" t="s">
        <v>10</v>
      </c>
      <c r="E58" s="28"/>
      <c r="F58" s="24"/>
      <c r="G58" s="43">
        <f t="shared" si="2"/>
        <v>0</v>
      </c>
      <c r="H58" s="5"/>
    </row>
    <row r="59" spans="1:8" s="2" customFormat="1" ht="78.75" x14ac:dyDescent="0.25">
      <c r="A59" s="16">
        <f t="shared" si="1"/>
        <v>54</v>
      </c>
      <c r="B59" s="1" t="s">
        <v>382</v>
      </c>
      <c r="C59" s="27">
        <v>102.4</v>
      </c>
      <c r="D59" s="19" t="s">
        <v>10</v>
      </c>
      <c r="E59" s="28"/>
      <c r="F59" s="24"/>
      <c r="G59" s="43">
        <f t="shared" si="2"/>
        <v>0</v>
      </c>
      <c r="H59" s="5"/>
    </row>
    <row r="60" spans="1:8" s="2" customFormat="1" ht="91.5" customHeight="1" x14ac:dyDescent="0.25">
      <c r="A60" s="16">
        <f t="shared" si="1"/>
        <v>55</v>
      </c>
      <c r="B60" s="1" t="s">
        <v>330</v>
      </c>
      <c r="C60" s="27">
        <v>213.3</v>
      </c>
      <c r="D60" s="19" t="s">
        <v>10</v>
      </c>
      <c r="E60" s="28"/>
      <c r="F60" s="24"/>
      <c r="G60" s="43">
        <f t="shared" si="2"/>
        <v>0</v>
      </c>
      <c r="H60" s="5"/>
    </row>
    <row r="61" spans="1:8" s="2" customFormat="1" ht="93" customHeight="1" x14ac:dyDescent="0.25">
      <c r="A61" s="16">
        <f t="shared" si="1"/>
        <v>56</v>
      </c>
      <c r="B61" s="1" t="s">
        <v>331</v>
      </c>
      <c r="C61" s="27">
        <v>1066.5</v>
      </c>
      <c r="D61" s="19" t="s">
        <v>8</v>
      </c>
      <c r="E61" s="28"/>
      <c r="F61" s="24"/>
      <c r="G61" s="43">
        <f t="shared" si="2"/>
        <v>0</v>
      </c>
      <c r="H61" s="5"/>
    </row>
    <row r="62" spans="1:8" s="2" customFormat="1" ht="101.25" customHeight="1" x14ac:dyDescent="0.25">
      <c r="A62" s="16">
        <f t="shared" si="1"/>
        <v>57</v>
      </c>
      <c r="B62" s="1" t="s">
        <v>332</v>
      </c>
      <c r="C62" s="27">
        <v>32.5</v>
      </c>
      <c r="D62" s="19" t="s">
        <v>10</v>
      </c>
      <c r="E62" s="28"/>
      <c r="F62" s="24"/>
      <c r="G62" s="43">
        <f t="shared" si="2"/>
        <v>0</v>
      </c>
      <c r="H62" s="5"/>
    </row>
    <row r="63" spans="1:8" s="2" customFormat="1" ht="138" customHeight="1" x14ac:dyDescent="0.25">
      <c r="A63" s="16">
        <f t="shared" si="1"/>
        <v>58</v>
      </c>
      <c r="B63" s="1" t="s">
        <v>67</v>
      </c>
      <c r="C63" s="27">
        <v>490.18</v>
      </c>
      <c r="D63" s="19" t="s">
        <v>10</v>
      </c>
      <c r="E63" s="28"/>
      <c r="F63" s="24"/>
      <c r="G63" s="43">
        <f t="shared" si="2"/>
        <v>0</v>
      </c>
      <c r="H63" s="5"/>
    </row>
    <row r="64" spans="1:8" s="2" customFormat="1" ht="142.5" customHeight="1" x14ac:dyDescent="0.25">
      <c r="A64" s="16">
        <f t="shared" si="1"/>
        <v>59</v>
      </c>
      <c r="B64" s="1" t="s">
        <v>68</v>
      </c>
      <c r="C64" s="27">
        <v>338.36</v>
      </c>
      <c r="D64" s="19" t="s">
        <v>10</v>
      </c>
      <c r="E64" s="28"/>
      <c r="F64" s="24"/>
      <c r="G64" s="43">
        <f t="shared" si="2"/>
        <v>0</v>
      </c>
      <c r="H64" s="5"/>
    </row>
    <row r="65" spans="1:8" s="2" customFormat="1" ht="149.25" customHeight="1" x14ac:dyDescent="0.25">
      <c r="A65" s="16">
        <f t="shared" si="1"/>
        <v>60</v>
      </c>
      <c r="B65" s="1" t="s">
        <v>69</v>
      </c>
      <c r="C65" s="27">
        <v>506.9</v>
      </c>
      <c r="D65" s="19" t="s">
        <v>10</v>
      </c>
      <c r="E65" s="28"/>
      <c r="F65" s="24"/>
      <c r="G65" s="43">
        <f t="shared" si="2"/>
        <v>0</v>
      </c>
      <c r="H65" s="5"/>
    </row>
    <row r="66" spans="1:8" s="2" customFormat="1" ht="78.75" x14ac:dyDescent="0.25">
      <c r="A66" s="16">
        <f t="shared" si="1"/>
        <v>61</v>
      </c>
      <c r="B66" s="1" t="s">
        <v>70</v>
      </c>
      <c r="C66" s="27">
        <v>197.3</v>
      </c>
      <c r="D66" s="19" t="s">
        <v>10</v>
      </c>
      <c r="E66" s="28"/>
      <c r="F66" s="24"/>
      <c r="G66" s="43">
        <f t="shared" si="2"/>
        <v>0</v>
      </c>
      <c r="H66" s="5"/>
    </row>
    <row r="67" spans="1:8" s="2" customFormat="1" ht="164.25" customHeight="1" x14ac:dyDescent="0.25">
      <c r="A67" s="16">
        <f t="shared" si="1"/>
        <v>62</v>
      </c>
      <c r="B67" s="1" t="s">
        <v>71</v>
      </c>
      <c r="C67" s="27">
        <v>84</v>
      </c>
      <c r="D67" s="19" t="s">
        <v>10</v>
      </c>
      <c r="E67" s="28"/>
      <c r="F67" s="24"/>
      <c r="G67" s="43">
        <f t="shared" si="2"/>
        <v>0</v>
      </c>
      <c r="H67" s="5"/>
    </row>
    <row r="68" spans="1:8" s="2" customFormat="1" ht="120.75" customHeight="1" x14ac:dyDescent="0.25">
      <c r="A68" s="16">
        <f t="shared" si="1"/>
        <v>63</v>
      </c>
      <c r="B68" s="1" t="s">
        <v>72</v>
      </c>
      <c r="C68" s="27">
        <v>144.22</v>
      </c>
      <c r="D68" s="19" t="s">
        <v>10</v>
      </c>
      <c r="E68" s="28"/>
      <c r="F68" s="24"/>
      <c r="G68" s="43">
        <f t="shared" si="2"/>
        <v>0</v>
      </c>
      <c r="H68" s="5"/>
    </row>
    <row r="69" spans="1:8" s="2" customFormat="1" ht="116.25" customHeight="1" x14ac:dyDescent="0.25">
      <c r="A69" s="16">
        <f t="shared" si="1"/>
        <v>64</v>
      </c>
      <c r="B69" s="1" t="s">
        <v>73</v>
      </c>
      <c r="C69" s="27">
        <v>549.80999999999995</v>
      </c>
      <c r="D69" s="19" t="s">
        <v>10</v>
      </c>
      <c r="E69" s="28"/>
      <c r="F69" s="24"/>
      <c r="G69" s="43">
        <f t="shared" si="2"/>
        <v>0</v>
      </c>
      <c r="H69" s="5"/>
    </row>
    <row r="70" spans="1:8" s="2" customFormat="1" ht="157.5" x14ac:dyDescent="0.25">
      <c r="A70" s="16">
        <f t="shared" si="1"/>
        <v>65</v>
      </c>
      <c r="B70" s="1" t="s">
        <v>74</v>
      </c>
      <c r="C70" s="27">
        <v>803.15999999999985</v>
      </c>
      <c r="D70" s="19" t="s">
        <v>10</v>
      </c>
      <c r="E70" s="28"/>
      <c r="F70" s="24"/>
      <c r="G70" s="43">
        <f t="shared" ref="G70:G101" si="3">ROUND(E70*C70,0)</f>
        <v>0</v>
      </c>
      <c r="H70" s="5"/>
    </row>
    <row r="71" spans="1:8" s="2" customFormat="1" ht="188.25" customHeight="1" x14ac:dyDescent="0.25">
      <c r="A71" s="16">
        <f t="shared" si="1"/>
        <v>66</v>
      </c>
      <c r="B71" s="1" t="s">
        <v>46</v>
      </c>
      <c r="C71" s="27">
        <v>72</v>
      </c>
      <c r="D71" s="19" t="s">
        <v>8</v>
      </c>
      <c r="E71" s="28"/>
      <c r="F71" s="24"/>
      <c r="G71" s="43">
        <f t="shared" si="3"/>
        <v>0</v>
      </c>
      <c r="H71" s="5"/>
    </row>
    <row r="72" spans="1:8" s="2" customFormat="1" ht="205.5" customHeight="1" x14ac:dyDescent="0.25">
      <c r="A72" s="16">
        <f t="shared" si="1"/>
        <v>67</v>
      </c>
      <c r="B72" s="1" t="s">
        <v>333</v>
      </c>
      <c r="C72" s="27">
        <v>18.600000000000001</v>
      </c>
      <c r="D72" s="19" t="s">
        <v>8</v>
      </c>
      <c r="E72" s="28"/>
      <c r="F72" s="24"/>
      <c r="G72" s="43">
        <f t="shared" si="3"/>
        <v>0</v>
      </c>
      <c r="H72" s="5"/>
    </row>
    <row r="73" spans="1:8" s="2" customFormat="1" ht="139.5" customHeight="1" x14ac:dyDescent="0.25">
      <c r="A73" s="16">
        <f t="shared" si="1"/>
        <v>68</v>
      </c>
      <c r="B73" s="1" t="s">
        <v>383</v>
      </c>
      <c r="C73" s="27">
        <v>92</v>
      </c>
      <c r="D73" s="19" t="s">
        <v>8</v>
      </c>
      <c r="E73" s="28"/>
      <c r="F73" s="24"/>
      <c r="G73" s="43">
        <f t="shared" si="3"/>
        <v>0</v>
      </c>
      <c r="H73" s="5"/>
    </row>
    <row r="74" spans="1:8" s="2" customFormat="1" ht="114.75" customHeight="1" x14ac:dyDescent="0.25">
      <c r="A74" s="16">
        <f t="shared" ref="A74:A139" si="4">A73+1</f>
        <v>69</v>
      </c>
      <c r="B74" s="1" t="s">
        <v>47</v>
      </c>
      <c r="C74" s="27">
        <v>237.22000000000003</v>
      </c>
      <c r="D74" s="19" t="s">
        <v>8</v>
      </c>
      <c r="E74" s="28"/>
      <c r="F74" s="24"/>
      <c r="G74" s="43">
        <f t="shared" si="3"/>
        <v>0</v>
      </c>
      <c r="H74" s="5"/>
    </row>
    <row r="75" spans="1:8" s="2" customFormat="1" ht="129.75" customHeight="1" x14ac:dyDescent="0.25">
      <c r="A75" s="16">
        <f t="shared" si="4"/>
        <v>70</v>
      </c>
      <c r="B75" s="1" t="s">
        <v>384</v>
      </c>
      <c r="C75" s="27">
        <v>32</v>
      </c>
      <c r="D75" s="19" t="s">
        <v>2</v>
      </c>
      <c r="E75" s="28"/>
      <c r="F75" s="24"/>
      <c r="G75" s="43">
        <f t="shared" si="3"/>
        <v>0</v>
      </c>
      <c r="H75" s="5"/>
    </row>
    <row r="76" spans="1:8" s="2" customFormat="1" ht="95.25" customHeight="1" x14ac:dyDescent="0.25">
      <c r="A76" s="16">
        <f t="shared" si="4"/>
        <v>71</v>
      </c>
      <c r="B76" s="1" t="s">
        <v>75</v>
      </c>
      <c r="C76" s="27">
        <v>8</v>
      </c>
      <c r="D76" s="19" t="s">
        <v>2</v>
      </c>
      <c r="E76" s="28"/>
      <c r="F76" s="24"/>
      <c r="G76" s="43">
        <f t="shared" si="3"/>
        <v>0</v>
      </c>
      <c r="H76" s="5"/>
    </row>
    <row r="77" spans="1:8" s="2" customFormat="1" ht="102.75" customHeight="1" x14ac:dyDescent="0.25">
      <c r="A77" s="16">
        <f t="shared" si="4"/>
        <v>72</v>
      </c>
      <c r="B77" s="1" t="s">
        <v>76</v>
      </c>
      <c r="C77" s="27">
        <v>4</v>
      </c>
      <c r="D77" s="19" t="s">
        <v>2</v>
      </c>
      <c r="E77" s="28"/>
      <c r="F77" s="24"/>
      <c r="G77" s="43">
        <f t="shared" si="3"/>
        <v>0</v>
      </c>
      <c r="H77" s="5"/>
    </row>
    <row r="78" spans="1:8" s="2" customFormat="1" ht="101.25" customHeight="1" x14ac:dyDescent="0.25">
      <c r="A78" s="16">
        <f t="shared" si="4"/>
        <v>73</v>
      </c>
      <c r="B78" s="1" t="s">
        <v>77</v>
      </c>
      <c r="C78" s="27">
        <v>4</v>
      </c>
      <c r="D78" s="19" t="s">
        <v>2</v>
      </c>
      <c r="E78" s="28"/>
      <c r="F78" s="24"/>
      <c r="G78" s="43">
        <f t="shared" si="3"/>
        <v>0</v>
      </c>
      <c r="H78" s="5"/>
    </row>
    <row r="79" spans="1:8" s="2" customFormat="1" ht="128.25" customHeight="1" x14ac:dyDescent="0.25">
      <c r="A79" s="16">
        <f t="shared" si="4"/>
        <v>74</v>
      </c>
      <c r="B79" s="1" t="s">
        <v>78</v>
      </c>
      <c r="C79" s="27">
        <v>144.54</v>
      </c>
      <c r="D79" s="19" t="s">
        <v>10</v>
      </c>
      <c r="E79" s="28"/>
      <c r="F79" s="24"/>
      <c r="G79" s="43">
        <f t="shared" si="3"/>
        <v>0</v>
      </c>
      <c r="H79" s="5"/>
    </row>
    <row r="80" spans="1:8" s="2" customFormat="1" ht="218.25" customHeight="1" x14ac:dyDescent="0.25">
      <c r="A80" s="16">
        <f t="shared" si="4"/>
        <v>75</v>
      </c>
      <c r="B80" s="1" t="s">
        <v>79</v>
      </c>
      <c r="C80" s="27">
        <v>197.30099999999999</v>
      </c>
      <c r="D80" s="19" t="s">
        <v>10</v>
      </c>
      <c r="E80" s="28"/>
      <c r="F80" s="24"/>
      <c r="G80" s="43">
        <f t="shared" si="3"/>
        <v>0</v>
      </c>
      <c r="H80" s="5"/>
    </row>
    <row r="81" spans="1:9" s="2" customFormat="1" ht="131.25" customHeight="1" x14ac:dyDescent="0.25">
      <c r="A81" s="16">
        <f t="shared" si="4"/>
        <v>76</v>
      </c>
      <c r="B81" s="1" t="s">
        <v>56</v>
      </c>
      <c r="C81" s="27">
        <v>19.440000000000001</v>
      </c>
      <c r="D81" s="19" t="s">
        <v>10</v>
      </c>
      <c r="E81" s="28"/>
      <c r="F81" s="24"/>
      <c r="G81" s="43">
        <f t="shared" si="3"/>
        <v>0</v>
      </c>
      <c r="H81" s="5"/>
    </row>
    <row r="82" spans="1:9" s="2" customFormat="1" ht="108.75" customHeight="1" x14ac:dyDescent="0.25">
      <c r="A82" s="16">
        <f t="shared" si="4"/>
        <v>77</v>
      </c>
      <c r="B82" s="1" t="s">
        <v>80</v>
      </c>
      <c r="C82" s="27">
        <v>92</v>
      </c>
      <c r="D82" s="19" t="s">
        <v>10</v>
      </c>
      <c r="E82" s="28"/>
      <c r="F82" s="24"/>
      <c r="G82" s="43">
        <f t="shared" si="3"/>
        <v>0</v>
      </c>
      <c r="H82" s="5"/>
    </row>
    <row r="83" spans="1:9" s="2" customFormat="1" ht="116.25" customHeight="1" x14ac:dyDescent="0.25">
      <c r="A83" s="16">
        <f t="shared" si="4"/>
        <v>78</v>
      </c>
      <c r="B83" s="1" t="s">
        <v>24</v>
      </c>
      <c r="C83" s="27">
        <v>321.26409999999998</v>
      </c>
      <c r="D83" s="19" t="s">
        <v>23</v>
      </c>
      <c r="E83" s="28"/>
      <c r="F83" s="24"/>
      <c r="G83" s="43"/>
      <c r="H83" s="5"/>
      <c r="I83" s="4"/>
    </row>
    <row r="84" spans="1:9" s="2" customFormat="1" ht="78.75" x14ac:dyDescent="0.25">
      <c r="A84" s="16">
        <f t="shared" si="4"/>
        <v>79</v>
      </c>
      <c r="B84" s="1" t="s">
        <v>25</v>
      </c>
      <c r="C84" s="27">
        <v>7.94</v>
      </c>
      <c r="D84" s="19" t="s">
        <v>23</v>
      </c>
      <c r="E84" s="28"/>
      <c r="F84" s="24"/>
      <c r="G84" s="43">
        <f t="shared" si="3"/>
        <v>0</v>
      </c>
      <c r="H84" s="5"/>
    </row>
    <row r="85" spans="1:9" s="2" customFormat="1" ht="128.25" customHeight="1" x14ac:dyDescent="0.25">
      <c r="A85" s="16">
        <f t="shared" si="4"/>
        <v>80</v>
      </c>
      <c r="B85" s="1" t="s">
        <v>81</v>
      </c>
      <c r="C85" s="27">
        <v>20</v>
      </c>
      <c r="D85" s="19" t="s">
        <v>8</v>
      </c>
      <c r="E85" s="28"/>
      <c r="F85" s="24"/>
      <c r="G85" s="43">
        <f t="shared" si="3"/>
        <v>0</v>
      </c>
      <c r="H85" s="5"/>
    </row>
    <row r="86" spans="1:9" s="2" customFormat="1" ht="78.75" x14ac:dyDescent="0.25">
      <c r="A86" s="16">
        <f t="shared" si="4"/>
        <v>81</v>
      </c>
      <c r="B86" s="1" t="s">
        <v>57</v>
      </c>
      <c r="C86" s="34">
        <v>3.6309999999999998</v>
      </c>
      <c r="D86" s="19" t="s">
        <v>23</v>
      </c>
      <c r="E86" s="28"/>
      <c r="F86" s="24"/>
      <c r="G86" s="43">
        <f t="shared" si="3"/>
        <v>0</v>
      </c>
      <c r="H86" s="5"/>
    </row>
    <row r="87" spans="1:9" s="2" customFormat="1" ht="113.25" customHeight="1" x14ac:dyDescent="0.25">
      <c r="A87" s="16">
        <f t="shared" si="4"/>
        <v>82</v>
      </c>
      <c r="B87" s="1" t="s">
        <v>334</v>
      </c>
      <c r="C87" s="27">
        <v>42</v>
      </c>
      <c r="D87" s="19" t="s">
        <v>8</v>
      </c>
      <c r="E87" s="28"/>
      <c r="F87" s="24"/>
      <c r="G87" s="43">
        <f t="shared" si="3"/>
        <v>0</v>
      </c>
      <c r="H87" s="5"/>
    </row>
    <row r="88" spans="1:9" s="2" customFormat="1" ht="111.75" customHeight="1" x14ac:dyDescent="0.25">
      <c r="A88" s="16">
        <f t="shared" si="4"/>
        <v>83</v>
      </c>
      <c r="B88" s="1" t="s">
        <v>82</v>
      </c>
      <c r="C88" s="27">
        <v>135.03</v>
      </c>
      <c r="D88" s="19" t="s">
        <v>10</v>
      </c>
      <c r="E88" s="28"/>
      <c r="F88" s="24"/>
      <c r="G88" s="43">
        <f t="shared" si="3"/>
        <v>0</v>
      </c>
      <c r="H88" s="5"/>
    </row>
    <row r="89" spans="1:9" s="2" customFormat="1" ht="126" x14ac:dyDescent="0.25">
      <c r="A89" s="16">
        <f t="shared" si="4"/>
        <v>84</v>
      </c>
      <c r="B89" s="1" t="s">
        <v>83</v>
      </c>
      <c r="C89" s="27">
        <v>23.22</v>
      </c>
      <c r="D89" s="19" t="s">
        <v>8</v>
      </c>
      <c r="E89" s="28"/>
      <c r="F89" s="24"/>
      <c r="G89" s="43">
        <f t="shared" si="3"/>
        <v>0</v>
      </c>
      <c r="H89" s="5"/>
    </row>
    <row r="90" spans="1:9" s="2" customFormat="1" ht="288.75" customHeight="1" x14ac:dyDescent="0.25">
      <c r="A90" s="16">
        <f t="shared" si="4"/>
        <v>85</v>
      </c>
      <c r="B90" s="1" t="s">
        <v>126</v>
      </c>
      <c r="C90" s="27">
        <v>11.07</v>
      </c>
      <c r="D90" s="19" t="s">
        <v>10</v>
      </c>
      <c r="E90" s="28"/>
      <c r="F90" s="24"/>
      <c r="G90" s="43">
        <f t="shared" si="3"/>
        <v>0</v>
      </c>
      <c r="H90" s="5"/>
    </row>
    <row r="91" spans="1:9" s="2" customFormat="1" ht="147.75" customHeight="1" x14ac:dyDescent="0.25">
      <c r="A91" s="16">
        <f t="shared" si="4"/>
        <v>86</v>
      </c>
      <c r="B91" s="1" t="s">
        <v>335</v>
      </c>
      <c r="C91" s="27">
        <v>341.75099999999998</v>
      </c>
      <c r="D91" s="19" t="s">
        <v>10</v>
      </c>
      <c r="E91" s="28"/>
      <c r="F91" s="24"/>
      <c r="G91" s="43">
        <f t="shared" si="3"/>
        <v>0</v>
      </c>
      <c r="H91" s="5"/>
    </row>
    <row r="92" spans="1:9" s="2" customFormat="1" ht="112.5" customHeight="1" x14ac:dyDescent="0.25">
      <c r="A92" s="16">
        <f t="shared" si="4"/>
        <v>87</v>
      </c>
      <c r="B92" s="1" t="s">
        <v>336</v>
      </c>
      <c r="C92" s="27">
        <v>341.75099999999998</v>
      </c>
      <c r="D92" s="19" t="s">
        <v>10</v>
      </c>
      <c r="E92" s="28"/>
      <c r="F92" s="24"/>
      <c r="G92" s="43">
        <f t="shared" si="3"/>
        <v>0</v>
      </c>
      <c r="H92" s="5"/>
    </row>
    <row r="93" spans="1:9" s="2" customFormat="1" ht="111" customHeight="1" x14ac:dyDescent="0.25">
      <c r="A93" s="16">
        <f t="shared" si="4"/>
        <v>88</v>
      </c>
      <c r="B93" s="1" t="s">
        <v>337</v>
      </c>
      <c r="C93" s="27">
        <v>506.33100000000002</v>
      </c>
      <c r="D93" s="19" t="s">
        <v>7</v>
      </c>
      <c r="E93" s="28"/>
      <c r="F93" s="24"/>
      <c r="G93" s="43">
        <f t="shared" si="3"/>
        <v>0</v>
      </c>
      <c r="H93" s="5"/>
    </row>
    <row r="94" spans="1:9" s="2" customFormat="1" ht="115.5" customHeight="1" x14ac:dyDescent="0.25">
      <c r="A94" s="16">
        <f t="shared" si="4"/>
        <v>89</v>
      </c>
      <c r="B94" s="1" t="s">
        <v>338</v>
      </c>
      <c r="C94" s="27">
        <v>506.33100000000002</v>
      </c>
      <c r="D94" s="19" t="s">
        <v>7</v>
      </c>
      <c r="E94" s="28"/>
      <c r="F94" s="24"/>
      <c r="G94" s="43">
        <f t="shared" si="3"/>
        <v>0</v>
      </c>
      <c r="H94" s="5"/>
    </row>
    <row r="95" spans="1:9" s="2" customFormat="1" ht="120.75" customHeight="1" x14ac:dyDescent="0.25">
      <c r="A95" s="16">
        <f t="shared" si="4"/>
        <v>90</v>
      </c>
      <c r="B95" s="1" t="s">
        <v>50</v>
      </c>
      <c r="C95" s="27">
        <v>389.76</v>
      </c>
      <c r="D95" s="19" t="s">
        <v>7</v>
      </c>
      <c r="E95" s="28"/>
      <c r="F95" s="24"/>
      <c r="G95" s="43">
        <f t="shared" si="3"/>
        <v>0</v>
      </c>
      <c r="H95" s="5"/>
    </row>
    <row r="96" spans="1:9" s="2" customFormat="1" ht="129.75" customHeight="1" x14ac:dyDescent="0.25">
      <c r="A96" s="16">
        <f t="shared" si="4"/>
        <v>91</v>
      </c>
      <c r="B96" s="1" t="s">
        <v>339</v>
      </c>
      <c r="C96" s="27">
        <v>389.76</v>
      </c>
      <c r="D96" s="19" t="s">
        <v>7</v>
      </c>
      <c r="E96" s="28"/>
      <c r="F96" s="24"/>
      <c r="G96" s="43">
        <f t="shared" si="3"/>
        <v>0</v>
      </c>
      <c r="H96" s="5"/>
    </row>
    <row r="97" spans="1:8" s="2" customFormat="1" ht="360" customHeight="1" x14ac:dyDescent="0.25">
      <c r="A97" s="16">
        <f t="shared" si="4"/>
        <v>92</v>
      </c>
      <c r="B97" s="1" t="s">
        <v>340</v>
      </c>
      <c r="C97" s="27">
        <v>1646.24</v>
      </c>
      <c r="D97" s="19" t="s">
        <v>7</v>
      </c>
      <c r="E97" s="28"/>
      <c r="F97" s="24"/>
      <c r="G97" s="43">
        <f t="shared" si="3"/>
        <v>0</v>
      </c>
      <c r="H97" s="5"/>
    </row>
    <row r="98" spans="1:8" s="2" customFormat="1" ht="129" customHeight="1" x14ac:dyDescent="0.25">
      <c r="A98" s="16">
        <f t="shared" si="4"/>
        <v>93</v>
      </c>
      <c r="B98" s="1" t="s">
        <v>84</v>
      </c>
      <c r="C98" s="27">
        <v>1824.66</v>
      </c>
      <c r="D98" s="19" t="s">
        <v>7</v>
      </c>
      <c r="E98" s="28"/>
      <c r="F98" s="24"/>
      <c r="G98" s="43">
        <f t="shared" si="3"/>
        <v>0</v>
      </c>
      <c r="H98" s="5"/>
    </row>
    <row r="99" spans="1:8" s="2" customFormat="1" ht="78.75" x14ac:dyDescent="0.25">
      <c r="A99" s="16">
        <f t="shared" si="4"/>
        <v>94</v>
      </c>
      <c r="B99" s="1" t="s">
        <v>85</v>
      </c>
      <c r="C99" s="27">
        <v>900.13000000000011</v>
      </c>
      <c r="D99" s="19" t="s">
        <v>7</v>
      </c>
      <c r="E99" s="28"/>
      <c r="F99" s="24"/>
      <c r="G99" s="43">
        <f t="shared" si="3"/>
        <v>0</v>
      </c>
      <c r="H99" s="5"/>
    </row>
    <row r="100" spans="1:8" s="2" customFormat="1" ht="78.75" x14ac:dyDescent="0.25">
      <c r="A100" s="16">
        <f t="shared" si="4"/>
        <v>95</v>
      </c>
      <c r="B100" s="1" t="s">
        <v>127</v>
      </c>
      <c r="C100" s="27">
        <v>1255.24</v>
      </c>
      <c r="D100" s="19" t="s">
        <v>7</v>
      </c>
      <c r="E100" s="28"/>
      <c r="F100" s="24"/>
      <c r="G100" s="43">
        <f t="shared" si="3"/>
        <v>0</v>
      </c>
      <c r="H100" s="5"/>
    </row>
    <row r="101" spans="1:8" s="2" customFormat="1" ht="78.75" x14ac:dyDescent="0.25">
      <c r="A101" s="16">
        <f t="shared" si="4"/>
        <v>96</v>
      </c>
      <c r="B101" s="1" t="s">
        <v>87</v>
      </c>
      <c r="C101" s="27">
        <v>675.8</v>
      </c>
      <c r="D101" s="19" t="s">
        <v>7</v>
      </c>
      <c r="E101" s="28"/>
      <c r="F101" s="24"/>
      <c r="G101" s="43">
        <f t="shared" si="3"/>
        <v>0</v>
      </c>
      <c r="H101" s="5"/>
    </row>
    <row r="102" spans="1:8" s="2" customFormat="1" ht="76.5" customHeight="1" x14ac:dyDescent="0.25">
      <c r="A102" s="16">
        <f t="shared" si="4"/>
        <v>97</v>
      </c>
      <c r="B102" s="1" t="s">
        <v>26</v>
      </c>
      <c r="C102" s="27">
        <v>42.76</v>
      </c>
      <c r="D102" s="19" t="s">
        <v>7</v>
      </c>
      <c r="E102" s="28"/>
      <c r="F102" s="24"/>
      <c r="G102" s="43">
        <f t="shared" ref="G102:G135" si="5">ROUND(E102*C102,0)</f>
        <v>0</v>
      </c>
      <c r="H102" s="5"/>
    </row>
    <row r="103" spans="1:8" s="2" customFormat="1" ht="102" customHeight="1" x14ac:dyDescent="0.25">
      <c r="A103" s="16">
        <f t="shared" si="4"/>
        <v>98</v>
      </c>
      <c r="B103" s="1" t="s">
        <v>41</v>
      </c>
      <c r="C103" s="27">
        <v>7032.7</v>
      </c>
      <c r="D103" s="19" t="s">
        <v>7</v>
      </c>
      <c r="E103" s="28"/>
      <c r="F103" s="24"/>
      <c r="G103" s="43">
        <f t="shared" si="5"/>
        <v>0</v>
      </c>
      <c r="H103" s="5"/>
    </row>
    <row r="104" spans="1:8" s="2" customFormat="1" ht="112.5" customHeight="1" x14ac:dyDescent="0.25">
      <c r="A104" s="16">
        <f t="shared" si="4"/>
        <v>99</v>
      </c>
      <c r="B104" s="1" t="s">
        <v>341</v>
      </c>
      <c r="C104" s="27">
        <v>7032.7</v>
      </c>
      <c r="D104" s="19" t="s">
        <v>7</v>
      </c>
      <c r="E104" s="28"/>
      <c r="F104" s="24"/>
      <c r="G104" s="43">
        <f t="shared" si="5"/>
        <v>0</v>
      </c>
      <c r="H104" s="5"/>
    </row>
    <row r="105" spans="1:8" s="2" customFormat="1" ht="94.5" x14ac:dyDescent="0.25">
      <c r="A105" s="16">
        <f t="shared" si="4"/>
        <v>100</v>
      </c>
      <c r="B105" s="1" t="s">
        <v>342</v>
      </c>
      <c r="C105" s="27">
        <v>6016.02</v>
      </c>
      <c r="D105" s="19" t="s">
        <v>7</v>
      </c>
      <c r="E105" s="28"/>
      <c r="F105" s="24"/>
      <c r="G105" s="43">
        <f t="shared" si="5"/>
        <v>0</v>
      </c>
      <c r="H105" s="5"/>
    </row>
    <row r="106" spans="1:8" s="2" customFormat="1" ht="116.25" customHeight="1" x14ac:dyDescent="0.25">
      <c r="A106" s="16">
        <f t="shared" si="4"/>
        <v>101</v>
      </c>
      <c r="B106" s="1" t="s">
        <v>49</v>
      </c>
      <c r="C106" s="27">
        <v>1646.24</v>
      </c>
      <c r="D106" s="19" t="s">
        <v>7</v>
      </c>
      <c r="E106" s="28"/>
      <c r="F106" s="24"/>
      <c r="G106" s="43">
        <f t="shared" si="5"/>
        <v>0</v>
      </c>
      <c r="H106" s="5"/>
    </row>
    <row r="107" spans="1:8" s="2" customFormat="1" ht="117" customHeight="1" x14ac:dyDescent="0.25">
      <c r="A107" s="16">
        <f t="shared" si="4"/>
        <v>102</v>
      </c>
      <c r="B107" s="1" t="s">
        <v>385</v>
      </c>
      <c r="C107" s="27">
        <v>3337.4800000000005</v>
      </c>
      <c r="D107" s="19" t="s">
        <v>7</v>
      </c>
      <c r="E107" s="28"/>
      <c r="F107" s="24"/>
      <c r="G107" s="43">
        <f t="shared" si="5"/>
        <v>0</v>
      </c>
      <c r="H107" s="5"/>
    </row>
    <row r="108" spans="1:8" s="2" customFormat="1" ht="118.5" customHeight="1" x14ac:dyDescent="0.25">
      <c r="A108" s="16">
        <f t="shared" si="4"/>
        <v>103</v>
      </c>
      <c r="B108" s="1" t="s">
        <v>36</v>
      </c>
      <c r="C108" s="27">
        <v>87.2</v>
      </c>
      <c r="D108" s="19" t="s">
        <v>7</v>
      </c>
      <c r="E108" s="28"/>
      <c r="F108" s="24"/>
      <c r="G108" s="43">
        <f t="shared" si="5"/>
        <v>0</v>
      </c>
      <c r="H108" s="5"/>
    </row>
    <row r="109" spans="1:8" s="2" customFormat="1" ht="192" customHeight="1" x14ac:dyDescent="0.25">
      <c r="A109" s="16">
        <f t="shared" si="4"/>
        <v>104</v>
      </c>
      <c r="B109" s="1" t="s">
        <v>88</v>
      </c>
      <c r="C109" s="27">
        <v>87.2</v>
      </c>
      <c r="D109" s="19" t="s">
        <v>8</v>
      </c>
      <c r="E109" s="28"/>
      <c r="F109" s="24"/>
      <c r="G109" s="43">
        <f t="shared" si="5"/>
        <v>0</v>
      </c>
      <c r="H109" s="5"/>
    </row>
    <row r="110" spans="1:8" s="2" customFormat="1" ht="112.5" customHeight="1" x14ac:dyDescent="0.25">
      <c r="A110" s="16">
        <f t="shared" si="4"/>
        <v>105</v>
      </c>
      <c r="B110" s="1" t="s">
        <v>128</v>
      </c>
      <c r="C110" s="27">
        <v>124.53999999999999</v>
      </c>
      <c r="D110" s="19" t="s">
        <v>7</v>
      </c>
      <c r="E110" s="28"/>
      <c r="F110" s="24"/>
      <c r="G110" s="43">
        <f t="shared" si="5"/>
        <v>0</v>
      </c>
      <c r="H110" s="5"/>
    </row>
    <row r="111" spans="1:8" s="2" customFormat="1" ht="108.75" customHeight="1" x14ac:dyDescent="0.25">
      <c r="A111" s="16">
        <f t="shared" si="4"/>
        <v>106</v>
      </c>
      <c r="B111" s="1" t="s">
        <v>129</v>
      </c>
      <c r="C111" s="27">
        <v>256.7</v>
      </c>
      <c r="D111" s="19" t="s">
        <v>8</v>
      </c>
      <c r="E111" s="28"/>
      <c r="F111" s="24"/>
      <c r="G111" s="43">
        <f t="shared" si="5"/>
        <v>0</v>
      </c>
      <c r="H111" s="5"/>
    </row>
    <row r="112" spans="1:8" s="2" customFormat="1" ht="91.5" customHeight="1" x14ac:dyDescent="0.25">
      <c r="A112" s="16">
        <f t="shared" si="4"/>
        <v>107</v>
      </c>
      <c r="B112" s="1" t="s">
        <v>344</v>
      </c>
      <c r="C112" s="56"/>
      <c r="D112" s="56"/>
      <c r="E112" s="56"/>
      <c r="F112" s="56"/>
      <c r="G112" s="56"/>
      <c r="H112" s="5"/>
    </row>
    <row r="113" spans="1:8" s="2" customFormat="1" ht="38.25" customHeight="1" x14ac:dyDescent="0.25">
      <c r="A113" s="16"/>
      <c r="B113" s="1" t="s">
        <v>345</v>
      </c>
      <c r="C113" s="27">
        <v>90</v>
      </c>
      <c r="D113" s="52" t="s">
        <v>2</v>
      </c>
      <c r="E113" s="53"/>
      <c r="F113" s="54"/>
      <c r="G113" s="55">
        <f>ROUND(E113*C113,0)</f>
        <v>0</v>
      </c>
      <c r="H113" s="5"/>
    </row>
    <row r="114" spans="1:8" s="2" customFormat="1" ht="41.25" customHeight="1" x14ac:dyDescent="0.25">
      <c r="A114" s="16"/>
      <c r="B114" s="1" t="s">
        <v>343</v>
      </c>
      <c r="C114" s="27">
        <v>90</v>
      </c>
      <c r="D114" s="52" t="s">
        <v>2</v>
      </c>
      <c r="E114" s="53"/>
      <c r="F114" s="54"/>
      <c r="G114" s="55">
        <f>ROUND(E114*C114,0)</f>
        <v>0</v>
      </c>
      <c r="H114" s="5"/>
    </row>
    <row r="115" spans="1:8" s="2" customFormat="1" ht="94.5" x14ac:dyDescent="0.25">
      <c r="A115" s="16">
        <f>A112+1</f>
        <v>108</v>
      </c>
      <c r="B115" s="1" t="s">
        <v>130</v>
      </c>
      <c r="C115" s="27">
        <v>50</v>
      </c>
      <c r="D115" s="19" t="s">
        <v>2</v>
      </c>
      <c r="E115" s="28"/>
      <c r="F115" s="24"/>
      <c r="G115" s="43">
        <f t="shared" si="5"/>
        <v>0</v>
      </c>
      <c r="H115" s="5"/>
    </row>
    <row r="116" spans="1:8" s="2" customFormat="1" ht="135" customHeight="1" x14ac:dyDescent="0.25">
      <c r="A116" s="16">
        <f t="shared" si="4"/>
        <v>109</v>
      </c>
      <c r="B116" s="1" t="s">
        <v>132</v>
      </c>
      <c r="C116" s="35">
        <v>400</v>
      </c>
      <c r="D116" s="19" t="s">
        <v>7</v>
      </c>
      <c r="E116" s="28"/>
      <c r="F116" s="24"/>
      <c r="G116" s="43">
        <f t="shared" si="5"/>
        <v>0</v>
      </c>
      <c r="H116" s="5"/>
    </row>
    <row r="117" spans="1:8" s="2" customFormat="1" ht="47.25" x14ac:dyDescent="0.25">
      <c r="A117" s="16">
        <f t="shared" si="4"/>
        <v>110</v>
      </c>
      <c r="B117" s="1" t="s">
        <v>131</v>
      </c>
      <c r="C117" s="35">
        <v>3</v>
      </c>
      <c r="D117" s="19" t="s">
        <v>23</v>
      </c>
      <c r="E117" s="28"/>
      <c r="F117" s="24"/>
      <c r="G117" s="43">
        <f t="shared" si="5"/>
        <v>0</v>
      </c>
      <c r="H117" s="5"/>
    </row>
    <row r="118" spans="1:8" s="2" customFormat="1" ht="78.75" x14ac:dyDescent="0.25">
      <c r="A118" s="16">
        <f t="shared" si="4"/>
        <v>111</v>
      </c>
      <c r="B118" s="1" t="s">
        <v>146</v>
      </c>
      <c r="C118" s="36">
        <v>26.020000000000003</v>
      </c>
      <c r="D118" s="19" t="s">
        <v>6</v>
      </c>
      <c r="E118" s="28"/>
      <c r="F118" s="24"/>
      <c r="G118" s="43">
        <f t="shared" si="5"/>
        <v>0</v>
      </c>
      <c r="H118" s="5"/>
    </row>
    <row r="119" spans="1:8" s="2" customFormat="1" ht="97.5" customHeight="1" x14ac:dyDescent="0.25">
      <c r="A119" s="16">
        <f t="shared" si="4"/>
        <v>112</v>
      </c>
      <c r="B119" s="1" t="s">
        <v>147</v>
      </c>
      <c r="C119" s="37">
        <v>6.0749999999999993</v>
      </c>
      <c r="D119" s="19" t="s">
        <v>7</v>
      </c>
      <c r="E119" s="28"/>
      <c r="F119" s="24"/>
      <c r="G119" s="43">
        <f t="shared" si="5"/>
        <v>0</v>
      </c>
      <c r="H119" s="5"/>
    </row>
    <row r="120" spans="1:8" s="2" customFormat="1" ht="132" customHeight="1" x14ac:dyDescent="0.25">
      <c r="A120" s="16">
        <f t="shared" si="4"/>
        <v>113</v>
      </c>
      <c r="B120" s="1" t="s">
        <v>148</v>
      </c>
      <c r="C120" s="36">
        <v>37.350000000000009</v>
      </c>
      <c r="D120" s="19" t="s">
        <v>7</v>
      </c>
      <c r="E120" s="28"/>
      <c r="F120" s="24"/>
      <c r="G120" s="43">
        <f t="shared" si="5"/>
        <v>0</v>
      </c>
      <c r="H120" s="5"/>
    </row>
    <row r="121" spans="1:8" s="2" customFormat="1" ht="115.5" customHeight="1" x14ac:dyDescent="0.25">
      <c r="A121" s="16">
        <f t="shared" si="4"/>
        <v>114</v>
      </c>
      <c r="B121" s="1" t="s">
        <v>149</v>
      </c>
      <c r="C121" s="36">
        <v>2</v>
      </c>
      <c r="D121" s="19" t="s">
        <v>2</v>
      </c>
      <c r="E121" s="28"/>
      <c r="F121" s="24"/>
      <c r="G121" s="43">
        <f t="shared" si="5"/>
        <v>0</v>
      </c>
      <c r="H121" s="5"/>
    </row>
    <row r="122" spans="1:8" s="2" customFormat="1" ht="88.5" customHeight="1" x14ac:dyDescent="0.25">
      <c r="A122" s="16">
        <f t="shared" si="4"/>
        <v>115</v>
      </c>
      <c r="B122" s="1" t="s">
        <v>150</v>
      </c>
      <c r="C122" s="36">
        <v>1</v>
      </c>
      <c r="D122" s="19" t="s">
        <v>2</v>
      </c>
      <c r="E122" s="28"/>
      <c r="F122" s="24"/>
      <c r="G122" s="43">
        <f t="shared" si="5"/>
        <v>0</v>
      </c>
      <c r="H122" s="5"/>
    </row>
    <row r="123" spans="1:8" s="2" customFormat="1" ht="100.5" customHeight="1" x14ac:dyDescent="0.25">
      <c r="A123" s="16">
        <f t="shared" si="4"/>
        <v>116</v>
      </c>
      <c r="B123" s="1" t="s">
        <v>123</v>
      </c>
      <c r="C123" s="36">
        <v>5</v>
      </c>
      <c r="D123" s="19" t="s">
        <v>2</v>
      </c>
      <c r="E123" s="28"/>
      <c r="F123" s="24"/>
      <c r="G123" s="43">
        <f t="shared" si="5"/>
        <v>0</v>
      </c>
      <c r="H123" s="5"/>
    </row>
    <row r="124" spans="1:8" s="2" customFormat="1" ht="114" customHeight="1" x14ac:dyDescent="0.25">
      <c r="A124" s="16">
        <f t="shared" si="4"/>
        <v>117</v>
      </c>
      <c r="B124" s="1" t="s">
        <v>346</v>
      </c>
      <c r="C124" s="38">
        <v>5</v>
      </c>
      <c r="D124" s="19" t="s">
        <v>2</v>
      </c>
      <c r="E124" s="28"/>
      <c r="F124" s="24"/>
      <c r="G124" s="43">
        <f t="shared" si="5"/>
        <v>0</v>
      </c>
      <c r="H124" s="5"/>
    </row>
    <row r="125" spans="1:8" s="2" customFormat="1" ht="124.5" customHeight="1" x14ac:dyDescent="0.25">
      <c r="A125" s="16">
        <f t="shared" si="4"/>
        <v>118</v>
      </c>
      <c r="B125" s="1" t="s">
        <v>151</v>
      </c>
      <c r="C125" s="36">
        <v>0.42</v>
      </c>
      <c r="D125" s="19" t="s">
        <v>6</v>
      </c>
      <c r="E125" s="28"/>
      <c r="F125" s="24"/>
      <c r="G125" s="43">
        <f t="shared" si="5"/>
        <v>0</v>
      </c>
      <c r="H125" s="5"/>
    </row>
    <row r="126" spans="1:8" s="2" customFormat="1" ht="138.75" customHeight="1" x14ac:dyDescent="0.25">
      <c r="A126" s="16">
        <f t="shared" si="4"/>
        <v>119</v>
      </c>
      <c r="B126" s="1" t="s">
        <v>125</v>
      </c>
      <c r="C126" s="38">
        <v>5.61</v>
      </c>
      <c r="D126" s="19" t="s">
        <v>6</v>
      </c>
      <c r="E126" s="28"/>
      <c r="F126" s="24"/>
      <c r="G126" s="43">
        <f t="shared" si="5"/>
        <v>0</v>
      </c>
      <c r="H126" s="5"/>
    </row>
    <row r="127" spans="1:8" s="2" customFormat="1" ht="88.5" customHeight="1" x14ac:dyDescent="0.25">
      <c r="A127" s="16">
        <f t="shared" si="4"/>
        <v>120</v>
      </c>
      <c r="B127" s="1" t="s">
        <v>347</v>
      </c>
      <c r="C127" s="38">
        <v>1.32</v>
      </c>
      <c r="D127" s="19" t="s">
        <v>6</v>
      </c>
      <c r="E127" s="28"/>
      <c r="F127" s="24"/>
      <c r="G127" s="43">
        <f t="shared" si="5"/>
        <v>0</v>
      </c>
      <c r="H127" s="5"/>
    </row>
    <row r="128" spans="1:8" s="2" customFormat="1" ht="94.5" customHeight="1" x14ac:dyDescent="0.25">
      <c r="A128" s="16">
        <f t="shared" si="4"/>
        <v>121</v>
      </c>
      <c r="B128" s="1" t="s">
        <v>348</v>
      </c>
      <c r="C128" s="38">
        <v>1.32</v>
      </c>
      <c r="D128" s="19" t="s">
        <v>6</v>
      </c>
      <c r="E128" s="28"/>
      <c r="F128" s="24"/>
      <c r="G128" s="43">
        <f t="shared" si="5"/>
        <v>0</v>
      </c>
      <c r="H128" s="5"/>
    </row>
    <row r="129" spans="1:8" s="2" customFormat="1" ht="88.5" customHeight="1" x14ac:dyDescent="0.25">
      <c r="A129" s="16">
        <f t="shared" si="4"/>
        <v>122</v>
      </c>
      <c r="B129" s="1" t="s">
        <v>349</v>
      </c>
      <c r="C129" s="38">
        <v>2.77</v>
      </c>
      <c r="D129" s="19" t="s">
        <v>6</v>
      </c>
      <c r="E129" s="28"/>
      <c r="F129" s="24"/>
      <c r="G129" s="43">
        <f t="shared" si="5"/>
        <v>0</v>
      </c>
      <c r="H129" s="5"/>
    </row>
    <row r="130" spans="1:8" s="2" customFormat="1" ht="92.25" customHeight="1" x14ac:dyDescent="0.25">
      <c r="A130" s="16">
        <f t="shared" si="4"/>
        <v>123</v>
      </c>
      <c r="B130" s="1" t="s">
        <v>152</v>
      </c>
      <c r="C130" s="37">
        <v>6.2720000000000002</v>
      </c>
      <c r="D130" s="19" t="s">
        <v>6</v>
      </c>
      <c r="E130" s="28"/>
      <c r="F130" s="24"/>
      <c r="G130" s="43">
        <f t="shared" si="5"/>
        <v>0</v>
      </c>
      <c r="H130" s="5"/>
    </row>
    <row r="131" spans="1:8" s="2" customFormat="1" ht="141" customHeight="1" x14ac:dyDescent="0.25">
      <c r="A131" s="16">
        <f t="shared" si="4"/>
        <v>124</v>
      </c>
      <c r="B131" s="1" t="s">
        <v>153</v>
      </c>
      <c r="C131" s="36">
        <v>1.42</v>
      </c>
      <c r="D131" s="19" t="s">
        <v>6</v>
      </c>
      <c r="E131" s="28"/>
      <c r="F131" s="24"/>
      <c r="G131" s="43">
        <f t="shared" si="5"/>
        <v>0</v>
      </c>
      <c r="H131" s="5"/>
    </row>
    <row r="132" spans="1:8" s="2" customFormat="1" ht="126.75" customHeight="1" x14ac:dyDescent="0.25">
      <c r="A132" s="16">
        <f t="shared" si="4"/>
        <v>125</v>
      </c>
      <c r="B132" s="1" t="s">
        <v>86</v>
      </c>
      <c r="C132" s="38">
        <v>751.04000000000019</v>
      </c>
      <c r="D132" s="19" t="s">
        <v>7</v>
      </c>
      <c r="E132" s="28"/>
      <c r="F132" s="24"/>
      <c r="G132" s="43">
        <f t="shared" si="5"/>
        <v>0</v>
      </c>
      <c r="H132" s="5"/>
    </row>
    <row r="133" spans="1:8" s="2" customFormat="1" ht="109.5" customHeight="1" x14ac:dyDescent="0.25">
      <c r="A133" s="16">
        <f t="shared" si="4"/>
        <v>126</v>
      </c>
      <c r="B133" s="1" t="s">
        <v>124</v>
      </c>
      <c r="C133" s="27">
        <v>20</v>
      </c>
      <c r="D133" s="19" t="s">
        <v>2</v>
      </c>
      <c r="E133" s="28"/>
      <c r="F133" s="24"/>
      <c r="G133" s="43">
        <f t="shared" si="5"/>
        <v>0</v>
      </c>
      <c r="H133" s="5"/>
    </row>
    <row r="134" spans="1:8" s="2" customFormat="1" ht="102" customHeight="1" x14ac:dyDescent="0.25">
      <c r="A134" s="16">
        <f t="shared" si="4"/>
        <v>127</v>
      </c>
      <c r="B134" s="1" t="s">
        <v>154</v>
      </c>
      <c r="C134" s="36">
        <v>138.23000000000002</v>
      </c>
      <c r="D134" s="19" t="s">
        <v>6</v>
      </c>
      <c r="E134" s="28"/>
      <c r="F134" s="24"/>
      <c r="G134" s="43">
        <f t="shared" si="5"/>
        <v>0</v>
      </c>
      <c r="H134" s="5"/>
    </row>
    <row r="135" spans="1:8" s="2" customFormat="1" ht="103.5" customHeight="1" x14ac:dyDescent="0.25">
      <c r="A135" s="16">
        <f t="shared" si="4"/>
        <v>128</v>
      </c>
      <c r="B135" s="1" t="s">
        <v>155</v>
      </c>
      <c r="C135" s="36">
        <v>87.41</v>
      </c>
      <c r="D135" s="19" t="s">
        <v>6</v>
      </c>
      <c r="E135" s="28"/>
      <c r="F135" s="24"/>
      <c r="G135" s="43">
        <f t="shared" si="5"/>
        <v>0</v>
      </c>
      <c r="H135" s="5"/>
    </row>
    <row r="136" spans="1:8" s="2" customFormat="1" ht="102.75" customHeight="1" x14ac:dyDescent="0.25">
      <c r="A136" s="16">
        <f t="shared" si="4"/>
        <v>129</v>
      </c>
      <c r="B136" s="1" t="s">
        <v>156</v>
      </c>
      <c r="C136" s="39">
        <v>17.38</v>
      </c>
      <c r="D136" s="19" t="s">
        <v>6</v>
      </c>
      <c r="E136" s="28"/>
      <c r="F136" s="24"/>
      <c r="G136" s="43">
        <f t="shared" ref="G136:G142" si="6">ROUND(E136*C136,0)</f>
        <v>0</v>
      </c>
      <c r="H136" s="5"/>
    </row>
    <row r="137" spans="1:8" s="2" customFormat="1" ht="102" customHeight="1" x14ac:dyDescent="0.25">
      <c r="A137" s="16">
        <f t="shared" si="4"/>
        <v>130</v>
      </c>
      <c r="B137" s="3" t="s">
        <v>28</v>
      </c>
      <c r="C137" s="27">
        <v>9200</v>
      </c>
      <c r="D137" s="19" t="s">
        <v>9</v>
      </c>
      <c r="E137" s="28"/>
      <c r="F137" s="24"/>
      <c r="G137" s="43">
        <f t="shared" si="6"/>
        <v>0</v>
      </c>
      <c r="H137" s="5"/>
    </row>
    <row r="138" spans="1:8" s="2" customFormat="1" ht="118.5" customHeight="1" x14ac:dyDescent="0.25">
      <c r="A138" s="16">
        <f t="shared" si="4"/>
        <v>131</v>
      </c>
      <c r="B138" s="1" t="s">
        <v>157</v>
      </c>
      <c r="C138" s="36">
        <v>703.22000000000014</v>
      </c>
      <c r="D138" s="19" t="s">
        <v>7</v>
      </c>
      <c r="E138" s="28"/>
      <c r="F138" s="24"/>
      <c r="G138" s="43">
        <f t="shared" si="6"/>
        <v>0</v>
      </c>
      <c r="H138" s="5"/>
    </row>
    <row r="139" spans="1:8" s="2" customFormat="1" ht="119.25" customHeight="1" x14ac:dyDescent="0.25">
      <c r="A139" s="16">
        <f t="shared" si="4"/>
        <v>132</v>
      </c>
      <c r="B139" s="1" t="s">
        <v>158</v>
      </c>
      <c r="C139" s="36">
        <v>10.199999999999999</v>
      </c>
      <c r="D139" s="19" t="s">
        <v>6</v>
      </c>
      <c r="E139" s="28"/>
      <c r="F139" s="24"/>
      <c r="G139" s="43">
        <f t="shared" si="6"/>
        <v>0</v>
      </c>
      <c r="H139" s="5"/>
    </row>
    <row r="140" spans="1:8" s="2" customFormat="1" ht="105" customHeight="1" x14ac:dyDescent="0.25">
      <c r="A140" s="16">
        <f t="shared" ref="A140:A165" si="7">A139+1</f>
        <v>133</v>
      </c>
      <c r="B140" s="1" t="s">
        <v>159</v>
      </c>
      <c r="C140" s="36">
        <v>556</v>
      </c>
      <c r="D140" s="19" t="s">
        <v>8</v>
      </c>
      <c r="E140" s="28"/>
      <c r="F140" s="24"/>
      <c r="G140" s="43">
        <f t="shared" si="6"/>
        <v>0</v>
      </c>
      <c r="H140" s="5"/>
    </row>
    <row r="141" spans="1:8" s="2" customFormat="1" ht="100.5" customHeight="1" x14ac:dyDescent="0.25">
      <c r="A141" s="16">
        <f t="shared" si="7"/>
        <v>134</v>
      </c>
      <c r="B141" s="1" t="s">
        <v>160</v>
      </c>
      <c r="C141" s="36">
        <v>708.9</v>
      </c>
      <c r="D141" s="19" t="s">
        <v>161</v>
      </c>
      <c r="E141" s="28"/>
      <c r="F141" s="24"/>
      <c r="G141" s="43">
        <f t="shared" si="6"/>
        <v>0</v>
      </c>
      <c r="H141" s="5"/>
    </row>
    <row r="142" spans="1:8" s="2" customFormat="1" ht="100.5" customHeight="1" x14ac:dyDescent="0.25">
      <c r="A142" s="16">
        <f t="shared" si="7"/>
        <v>135</v>
      </c>
      <c r="B142" s="1" t="s">
        <v>162</v>
      </c>
      <c r="C142" s="36">
        <v>708.9</v>
      </c>
      <c r="D142" s="19" t="s">
        <v>163</v>
      </c>
      <c r="E142" s="28"/>
      <c r="F142" s="24"/>
      <c r="G142" s="43">
        <f t="shared" si="6"/>
        <v>0</v>
      </c>
      <c r="H142" s="5"/>
    </row>
    <row r="143" spans="1:8" s="2" customFormat="1" ht="20.25" x14ac:dyDescent="0.25">
      <c r="A143" s="17"/>
      <c r="B143" s="11" t="s">
        <v>164</v>
      </c>
      <c r="C143" s="40"/>
      <c r="D143" s="20"/>
      <c r="E143" s="44"/>
      <c r="F143" s="25"/>
      <c r="G143" s="46"/>
      <c r="H143" s="5"/>
    </row>
    <row r="144" spans="1:8" s="2" customFormat="1" ht="344.25" customHeight="1" x14ac:dyDescent="0.25">
      <c r="A144" s="16">
        <f>A142+1</f>
        <v>136</v>
      </c>
      <c r="B144" s="1" t="s">
        <v>165</v>
      </c>
      <c r="C144" s="36">
        <v>1662.175</v>
      </c>
      <c r="D144" s="19" t="s">
        <v>6</v>
      </c>
      <c r="E144" s="28"/>
      <c r="F144" s="24"/>
      <c r="G144" s="43">
        <f t="shared" ref="G144:G165" si="8">ROUND(E144*C144,0)</f>
        <v>0</v>
      </c>
      <c r="H144" s="5"/>
    </row>
    <row r="145" spans="1:8" s="2" customFormat="1" ht="228" customHeight="1" x14ac:dyDescent="0.25">
      <c r="A145" s="16">
        <f t="shared" si="7"/>
        <v>137</v>
      </c>
      <c r="B145" s="12" t="s">
        <v>166</v>
      </c>
      <c r="C145" s="36">
        <v>1219.3500000000008</v>
      </c>
      <c r="D145" s="19" t="s">
        <v>6</v>
      </c>
      <c r="E145" s="28"/>
      <c r="F145" s="24"/>
      <c r="G145" s="43">
        <f t="shared" si="8"/>
        <v>0</v>
      </c>
      <c r="H145" s="5"/>
    </row>
    <row r="146" spans="1:8" s="2" customFormat="1" ht="247.5" customHeight="1" x14ac:dyDescent="0.25">
      <c r="A146" s="16">
        <f t="shared" si="7"/>
        <v>138</v>
      </c>
      <c r="B146" s="12" t="s">
        <v>350</v>
      </c>
      <c r="C146" s="36">
        <v>212.01</v>
      </c>
      <c r="D146" s="19" t="s">
        <v>6</v>
      </c>
      <c r="E146" s="28"/>
      <c r="F146" s="24"/>
      <c r="G146" s="43">
        <f t="shared" si="8"/>
        <v>0</v>
      </c>
      <c r="H146" s="5"/>
    </row>
    <row r="147" spans="1:8" s="2" customFormat="1" ht="135" customHeight="1" x14ac:dyDescent="0.25">
      <c r="A147" s="16">
        <f t="shared" si="7"/>
        <v>139</v>
      </c>
      <c r="B147" s="1" t="s">
        <v>167</v>
      </c>
      <c r="C147" s="36">
        <v>356.4</v>
      </c>
      <c r="D147" s="19" t="s">
        <v>6</v>
      </c>
      <c r="E147" s="28"/>
      <c r="F147" s="24"/>
      <c r="G147" s="43">
        <f t="shared" si="8"/>
        <v>0</v>
      </c>
      <c r="H147" s="5"/>
    </row>
    <row r="148" spans="1:8" s="2" customFormat="1" ht="164.25" customHeight="1" x14ac:dyDescent="0.25">
      <c r="A148" s="16">
        <f t="shared" si="7"/>
        <v>140</v>
      </c>
      <c r="B148" s="1" t="s">
        <v>352</v>
      </c>
      <c r="C148" s="36">
        <v>268</v>
      </c>
      <c r="D148" s="19" t="s">
        <v>2</v>
      </c>
      <c r="E148" s="28"/>
      <c r="F148" s="24"/>
      <c r="G148" s="43">
        <f t="shared" si="8"/>
        <v>0</v>
      </c>
      <c r="H148" s="5"/>
    </row>
    <row r="149" spans="1:8" s="2" customFormat="1" ht="120.75" customHeight="1" x14ac:dyDescent="0.25">
      <c r="A149" s="16">
        <f t="shared" si="7"/>
        <v>141</v>
      </c>
      <c r="B149" s="1" t="s">
        <v>351</v>
      </c>
      <c r="C149" s="36">
        <v>32.450000000000003</v>
      </c>
      <c r="D149" s="19" t="s">
        <v>6</v>
      </c>
      <c r="E149" s="28"/>
      <c r="F149" s="24"/>
      <c r="G149" s="43">
        <f t="shared" si="8"/>
        <v>0</v>
      </c>
      <c r="H149" s="5"/>
    </row>
    <row r="150" spans="1:8" s="2" customFormat="1" ht="187.5" customHeight="1" x14ac:dyDescent="0.25">
      <c r="A150" s="16">
        <f t="shared" si="7"/>
        <v>142</v>
      </c>
      <c r="B150" s="1" t="s">
        <v>353</v>
      </c>
      <c r="C150" s="36">
        <v>186.34</v>
      </c>
      <c r="D150" s="21" t="s">
        <v>6</v>
      </c>
      <c r="E150" s="28"/>
      <c r="F150" s="24"/>
      <c r="G150" s="43">
        <f t="shared" si="8"/>
        <v>0</v>
      </c>
      <c r="H150" s="5"/>
    </row>
    <row r="151" spans="1:8" s="2" customFormat="1" ht="174" customHeight="1" x14ac:dyDescent="0.25">
      <c r="A151" s="16">
        <f t="shared" si="7"/>
        <v>143</v>
      </c>
      <c r="B151" s="1" t="s">
        <v>354</v>
      </c>
      <c r="C151" s="36">
        <v>117.69</v>
      </c>
      <c r="D151" s="21" t="s">
        <v>6</v>
      </c>
      <c r="E151" s="28"/>
      <c r="F151" s="24"/>
      <c r="G151" s="43">
        <f t="shared" si="8"/>
        <v>0</v>
      </c>
      <c r="H151" s="5"/>
    </row>
    <row r="152" spans="1:8" s="2" customFormat="1" ht="130.5" customHeight="1" x14ac:dyDescent="0.25">
      <c r="A152" s="16">
        <f t="shared" si="7"/>
        <v>144</v>
      </c>
      <c r="B152" s="1" t="s">
        <v>355</v>
      </c>
      <c r="C152" s="36">
        <v>672.53</v>
      </c>
      <c r="D152" s="21" t="s">
        <v>161</v>
      </c>
      <c r="E152" s="28"/>
      <c r="F152" s="24"/>
      <c r="G152" s="43">
        <f t="shared" si="8"/>
        <v>0</v>
      </c>
      <c r="H152" s="5"/>
    </row>
    <row r="153" spans="1:8" s="2" customFormat="1" ht="168" customHeight="1" x14ac:dyDescent="0.25">
      <c r="A153" s="16">
        <f t="shared" si="7"/>
        <v>145</v>
      </c>
      <c r="B153" s="1" t="s">
        <v>356</v>
      </c>
      <c r="C153" s="36">
        <v>672.53</v>
      </c>
      <c r="D153" s="21" t="s">
        <v>161</v>
      </c>
      <c r="E153" s="28"/>
      <c r="F153" s="24"/>
      <c r="G153" s="43">
        <f t="shared" si="8"/>
        <v>0</v>
      </c>
      <c r="H153" s="5"/>
    </row>
    <row r="154" spans="1:8" s="2" customFormat="1" ht="230.25" customHeight="1" x14ac:dyDescent="0.25">
      <c r="A154" s="16">
        <f t="shared" si="7"/>
        <v>146</v>
      </c>
      <c r="B154" s="1" t="s">
        <v>168</v>
      </c>
      <c r="C154" s="36">
        <v>672.53</v>
      </c>
      <c r="D154" s="21" t="s">
        <v>161</v>
      </c>
      <c r="E154" s="28"/>
      <c r="F154" s="24"/>
      <c r="G154" s="43">
        <f t="shared" si="8"/>
        <v>0</v>
      </c>
      <c r="H154" s="5"/>
    </row>
    <row r="155" spans="1:8" s="2" customFormat="1" ht="162" customHeight="1" x14ac:dyDescent="0.25">
      <c r="A155" s="16">
        <f t="shared" si="7"/>
        <v>147</v>
      </c>
      <c r="B155" s="1" t="s">
        <v>169</v>
      </c>
      <c r="C155" s="36">
        <v>672.53</v>
      </c>
      <c r="D155" s="21" t="s">
        <v>161</v>
      </c>
      <c r="E155" s="28"/>
      <c r="F155" s="24"/>
      <c r="G155" s="43">
        <f t="shared" si="8"/>
        <v>0</v>
      </c>
      <c r="H155" s="5"/>
    </row>
    <row r="156" spans="1:8" s="2" customFormat="1" ht="141.75" x14ac:dyDescent="0.25">
      <c r="A156" s="16">
        <f t="shared" si="7"/>
        <v>148</v>
      </c>
      <c r="B156" s="1" t="s">
        <v>170</v>
      </c>
      <c r="C156" s="36">
        <v>75.2</v>
      </c>
      <c r="D156" s="19" t="s">
        <v>171</v>
      </c>
      <c r="E156" s="28"/>
      <c r="F156" s="24"/>
      <c r="G156" s="43">
        <f t="shared" si="8"/>
        <v>0</v>
      </c>
      <c r="H156" s="5"/>
    </row>
    <row r="157" spans="1:8" s="2" customFormat="1" ht="169.5" customHeight="1" x14ac:dyDescent="0.25">
      <c r="A157" s="16">
        <f t="shared" si="7"/>
        <v>149</v>
      </c>
      <c r="B157" s="1" t="s">
        <v>172</v>
      </c>
      <c r="C157" s="36">
        <v>752</v>
      </c>
      <c r="D157" s="21" t="s">
        <v>161</v>
      </c>
      <c r="E157" s="28"/>
      <c r="F157" s="24"/>
      <c r="G157" s="43">
        <f t="shared" si="8"/>
        <v>0</v>
      </c>
      <c r="H157" s="5"/>
    </row>
    <row r="158" spans="1:8" s="2" customFormat="1" ht="119.25" customHeight="1" x14ac:dyDescent="0.25">
      <c r="A158" s="16">
        <f t="shared" si="7"/>
        <v>150</v>
      </c>
      <c r="B158" s="1" t="s">
        <v>174</v>
      </c>
      <c r="C158" s="36">
        <v>7.2</v>
      </c>
      <c r="D158" s="19" t="s">
        <v>171</v>
      </c>
      <c r="E158" s="28"/>
      <c r="F158" s="24"/>
      <c r="G158" s="43">
        <f t="shared" si="8"/>
        <v>0</v>
      </c>
      <c r="H158" s="5"/>
    </row>
    <row r="159" spans="1:8" s="2" customFormat="1" ht="116.25" customHeight="1" x14ac:dyDescent="0.25">
      <c r="A159" s="16">
        <f t="shared" si="7"/>
        <v>151</v>
      </c>
      <c r="B159" s="1" t="s">
        <v>175</v>
      </c>
      <c r="C159" s="36">
        <v>127.44</v>
      </c>
      <c r="D159" s="19" t="s">
        <v>171</v>
      </c>
      <c r="E159" s="28"/>
      <c r="F159" s="24"/>
      <c r="G159" s="43">
        <f t="shared" si="8"/>
        <v>0</v>
      </c>
      <c r="H159" s="5"/>
    </row>
    <row r="160" spans="1:8" s="2" customFormat="1" ht="123" customHeight="1" x14ac:dyDescent="0.25">
      <c r="A160" s="16">
        <f t="shared" si="7"/>
        <v>152</v>
      </c>
      <c r="B160" s="1" t="s">
        <v>176</v>
      </c>
      <c r="C160" s="36">
        <v>3.06</v>
      </c>
      <c r="D160" s="19" t="s">
        <v>171</v>
      </c>
      <c r="E160" s="28"/>
      <c r="F160" s="24"/>
      <c r="G160" s="43">
        <f t="shared" si="8"/>
        <v>0</v>
      </c>
      <c r="H160" s="5"/>
    </row>
    <row r="161" spans="1:8" s="2" customFormat="1" ht="123.75" customHeight="1" x14ac:dyDescent="0.25">
      <c r="A161" s="16">
        <f t="shared" si="7"/>
        <v>153</v>
      </c>
      <c r="B161" s="1" t="s">
        <v>177</v>
      </c>
      <c r="C161" s="36">
        <v>3.03</v>
      </c>
      <c r="D161" s="19" t="s">
        <v>171</v>
      </c>
      <c r="E161" s="28"/>
      <c r="F161" s="24"/>
      <c r="G161" s="43">
        <f t="shared" si="8"/>
        <v>0</v>
      </c>
      <c r="H161" s="5"/>
    </row>
    <row r="162" spans="1:8" s="2" customFormat="1" ht="78.75" x14ac:dyDescent="0.25">
      <c r="A162" s="16">
        <f t="shared" si="7"/>
        <v>154</v>
      </c>
      <c r="B162" s="1" t="s">
        <v>178</v>
      </c>
      <c r="C162" s="36">
        <v>6.84</v>
      </c>
      <c r="D162" s="19" t="s">
        <v>171</v>
      </c>
      <c r="E162" s="28"/>
      <c r="F162" s="24"/>
      <c r="G162" s="43">
        <f t="shared" si="8"/>
        <v>0</v>
      </c>
      <c r="H162" s="5"/>
    </row>
    <row r="163" spans="1:8" s="2" customFormat="1" ht="63" x14ac:dyDescent="0.25">
      <c r="A163" s="16">
        <f t="shared" si="7"/>
        <v>155</v>
      </c>
      <c r="B163" s="1" t="s">
        <v>179</v>
      </c>
      <c r="C163" s="36">
        <v>1.45</v>
      </c>
      <c r="D163" s="19" t="s">
        <v>171</v>
      </c>
      <c r="E163" s="28"/>
      <c r="F163" s="24"/>
      <c r="G163" s="43">
        <f t="shared" si="8"/>
        <v>0</v>
      </c>
      <c r="H163" s="5"/>
    </row>
    <row r="164" spans="1:8" s="2" customFormat="1" ht="63" x14ac:dyDescent="0.25">
      <c r="A164" s="16">
        <f t="shared" si="7"/>
        <v>156</v>
      </c>
      <c r="B164" s="1" t="s">
        <v>180</v>
      </c>
      <c r="C164" s="36">
        <v>0.48</v>
      </c>
      <c r="D164" s="21" t="s">
        <v>173</v>
      </c>
      <c r="E164" s="28"/>
      <c r="F164" s="24"/>
      <c r="G164" s="43">
        <f t="shared" si="8"/>
        <v>0</v>
      </c>
      <c r="H164" s="5"/>
    </row>
    <row r="165" spans="1:8" s="2" customFormat="1" ht="63" x14ac:dyDescent="0.25">
      <c r="A165" s="16">
        <f t="shared" si="7"/>
        <v>157</v>
      </c>
      <c r="B165" s="1" t="s">
        <v>181</v>
      </c>
      <c r="C165" s="36">
        <v>0.82</v>
      </c>
      <c r="D165" s="21" t="s">
        <v>173</v>
      </c>
      <c r="E165" s="28"/>
      <c r="F165" s="24"/>
      <c r="G165" s="43">
        <f t="shared" si="8"/>
        <v>0</v>
      </c>
      <c r="H165" s="5"/>
    </row>
    <row r="166" spans="1:8" s="2" customFormat="1" ht="20.25" x14ac:dyDescent="0.25">
      <c r="A166" s="17"/>
      <c r="B166" s="11" t="s">
        <v>133</v>
      </c>
      <c r="C166" s="41"/>
      <c r="D166" s="20"/>
      <c r="E166" s="44"/>
      <c r="F166" s="25"/>
      <c r="G166" s="46"/>
      <c r="H166" s="5"/>
    </row>
    <row r="167" spans="1:8" s="2" customFormat="1" ht="63" x14ac:dyDescent="0.25">
      <c r="A167" s="16">
        <f>A165+1</f>
        <v>158</v>
      </c>
      <c r="B167" s="1" t="s">
        <v>30</v>
      </c>
      <c r="C167" s="27">
        <v>200</v>
      </c>
      <c r="D167" s="19" t="s">
        <v>8</v>
      </c>
      <c r="E167" s="28"/>
      <c r="F167" s="24"/>
      <c r="G167" s="43">
        <f t="shared" ref="G167:G175" si="9">ROUND(E167*C167,0)</f>
        <v>0</v>
      </c>
      <c r="H167" s="5"/>
    </row>
    <row r="168" spans="1:8" s="2" customFormat="1" ht="63" x14ac:dyDescent="0.25">
      <c r="A168" s="16">
        <f>A167+1</f>
        <v>159</v>
      </c>
      <c r="B168" s="1" t="s">
        <v>89</v>
      </c>
      <c r="C168" s="27">
        <v>20</v>
      </c>
      <c r="D168" s="19" t="s">
        <v>8</v>
      </c>
      <c r="E168" s="28"/>
      <c r="F168" s="24"/>
      <c r="G168" s="43">
        <f t="shared" si="9"/>
        <v>0</v>
      </c>
      <c r="H168" s="5"/>
    </row>
    <row r="169" spans="1:8" s="2" customFormat="1" ht="98.25" customHeight="1" x14ac:dyDescent="0.25">
      <c r="A169" s="16">
        <f>A168+1</f>
        <v>160</v>
      </c>
      <c r="B169" s="1" t="s">
        <v>357</v>
      </c>
      <c r="C169" s="27">
        <v>50</v>
      </c>
      <c r="D169" s="19" t="s">
        <v>2</v>
      </c>
      <c r="E169" s="28"/>
      <c r="F169" s="24"/>
      <c r="G169" s="43">
        <f t="shared" si="9"/>
        <v>0</v>
      </c>
      <c r="H169" s="5"/>
    </row>
    <row r="170" spans="1:8" s="2" customFormat="1" ht="78.75" x14ac:dyDescent="0.25">
      <c r="A170" s="16">
        <f t="shared" ref="A170:A176" si="10">A169+1</f>
        <v>161</v>
      </c>
      <c r="B170" s="1" t="s">
        <v>386</v>
      </c>
      <c r="C170" s="27">
        <v>2</v>
      </c>
      <c r="D170" s="19" t="s">
        <v>2</v>
      </c>
      <c r="E170" s="28"/>
      <c r="F170" s="24"/>
      <c r="G170" s="43">
        <f t="shared" si="9"/>
        <v>0</v>
      </c>
      <c r="H170" s="5"/>
    </row>
    <row r="171" spans="1:8" s="2" customFormat="1" ht="114" customHeight="1" x14ac:dyDescent="0.25">
      <c r="A171" s="16">
        <f t="shared" si="10"/>
        <v>162</v>
      </c>
      <c r="B171" s="1" t="s">
        <v>358</v>
      </c>
      <c r="C171" s="27">
        <v>3</v>
      </c>
      <c r="D171" s="19" t="s">
        <v>2</v>
      </c>
      <c r="E171" s="28"/>
      <c r="F171" s="24"/>
      <c r="G171" s="43">
        <f t="shared" si="9"/>
        <v>0</v>
      </c>
      <c r="H171" s="5"/>
    </row>
    <row r="172" spans="1:8" s="2" customFormat="1" ht="121.5" customHeight="1" x14ac:dyDescent="0.25">
      <c r="A172" s="16">
        <f t="shared" si="10"/>
        <v>163</v>
      </c>
      <c r="B172" s="1" t="s">
        <v>359</v>
      </c>
      <c r="C172" s="27">
        <v>3</v>
      </c>
      <c r="D172" s="19" t="s">
        <v>2</v>
      </c>
      <c r="E172" s="28"/>
      <c r="F172" s="24"/>
      <c r="G172" s="43">
        <f t="shared" si="9"/>
        <v>0</v>
      </c>
      <c r="H172" s="5"/>
    </row>
    <row r="173" spans="1:8" s="2" customFormat="1" ht="185.25" customHeight="1" x14ac:dyDescent="0.25">
      <c r="A173" s="16">
        <f t="shared" si="10"/>
        <v>164</v>
      </c>
      <c r="B173" s="1" t="s">
        <v>90</v>
      </c>
      <c r="C173" s="27">
        <v>12</v>
      </c>
      <c r="D173" s="19" t="s">
        <v>2</v>
      </c>
      <c r="E173" s="28"/>
      <c r="F173" s="24"/>
      <c r="G173" s="43">
        <f t="shared" si="9"/>
        <v>0</v>
      </c>
      <c r="H173" s="5"/>
    </row>
    <row r="174" spans="1:8" s="2" customFormat="1" ht="155.25" customHeight="1" x14ac:dyDescent="0.25">
      <c r="A174" s="16">
        <f t="shared" si="10"/>
        <v>165</v>
      </c>
      <c r="B174" s="1" t="s">
        <v>360</v>
      </c>
      <c r="C174" s="27">
        <v>56</v>
      </c>
      <c r="D174" s="19" t="s">
        <v>8</v>
      </c>
      <c r="E174" s="28"/>
      <c r="F174" s="24"/>
      <c r="G174" s="43">
        <f t="shared" si="9"/>
        <v>0</v>
      </c>
      <c r="H174" s="5"/>
    </row>
    <row r="175" spans="1:8" s="2" customFormat="1" ht="147" customHeight="1" x14ac:dyDescent="0.25">
      <c r="A175" s="16">
        <f t="shared" si="10"/>
        <v>166</v>
      </c>
      <c r="B175" s="1" t="s">
        <v>361</v>
      </c>
      <c r="C175" s="27">
        <v>40</v>
      </c>
      <c r="D175" s="19" t="s">
        <v>8</v>
      </c>
      <c r="E175" s="28"/>
      <c r="F175" s="24"/>
      <c r="G175" s="43">
        <f t="shared" si="9"/>
        <v>0</v>
      </c>
      <c r="H175" s="5"/>
    </row>
    <row r="176" spans="1:8" s="2" customFormat="1" ht="47.25" x14ac:dyDescent="0.25">
      <c r="A176" s="16">
        <f t="shared" si="10"/>
        <v>167</v>
      </c>
      <c r="B176" s="1" t="s">
        <v>387</v>
      </c>
      <c r="C176" s="27"/>
      <c r="D176" s="19"/>
      <c r="E176" s="28"/>
      <c r="F176" s="24"/>
      <c r="G176" s="43"/>
      <c r="H176" s="5"/>
    </row>
    <row r="177" spans="1:8" s="2" customFormat="1" ht="87.75" customHeight="1" x14ac:dyDescent="0.25">
      <c r="A177" s="16">
        <f>A176+0.01</f>
        <v>167.01</v>
      </c>
      <c r="B177" s="1" t="s">
        <v>134</v>
      </c>
      <c r="C177" s="27">
        <v>100</v>
      </c>
      <c r="D177" s="19" t="s">
        <v>2</v>
      </c>
      <c r="E177" s="28"/>
      <c r="F177" s="24"/>
      <c r="G177" s="43">
        <f t="shared" ref="G177:G192" si="11">ROUND(E177*C177,0)</f>
        <v>0</v>
      </c>
      <c r="H177" s="5"/>
    </row>
    <row r="178" spans="1:8" s="2" customFormat="1" ht="83.25" customHeight="1" x14ac:dyDescent="0.25">
      <c r="A178" s="16">
        <f>A177+0.01</f>
        <v>167.01999999999998</v>
      </c>
      <c r="B178" s="1" t="s">
        <v>135</v>
      </c>
      <c r="C178" s="27">
        <v>100</v>
      </c>
      <c r="D178" s="19" t="s">
        <v>2</v>
      </c>
      <c r="E178" s="28"/>
      <c r="F178" s="24"/>
      <c r="G178" s="43">
        <f t="shared" si="11"/>
        <v>0</v>
      </c>
      <c r="H178" s="5"/>
    </row>
    <row r="179" spans="1:8" s="2" customFormat="1" ht="91.5" customHeight="1" x14ac:dyDescent="0.25">
      <c r="A179" s="16">
        <f t="shared" ref="A179:A192" si="12">A178+0.01</f>
        <v>167.02999999999997</v>
      </c>
      <c r="B179" s="1" t="s">
        <v>136</v>
      </c>
      <c r="C179" s="27">
        <v>60</v>
      </c>
      <c r="D179" s="19" t="s">
        <v>2</v>
      </c>
      <c r="E179" s="28"/>
      <c r="F179" s="24"/>
      <c r="G179" s="43">
        <f t="shared" si="11"/>
        <v>0</v>
      </c>
      <c r="H179" s="5"/>
    </row>
    <row r="180" spans="1:8" s="2" customFormat="1" ht="90" customHeight="1" x14ac:dyDescent="0.25">
      <c r="A180" s="16">
        <f t="shared" si="12"/>
        <v>167.03999999999996</v>
      </c>
      <c r="B180" s="1" t="s">
        <v>91</v>
      </c>
      <c r="C180" s="27">
        <v>60</v>
      </c>
      <c r="D180" s="19" t="s">
        <v>2</v>
      </c>
      <c r="E180" s="28"/>
      <c r="F180" s="24"/>
      <c r="G180" s="43">
        <f t="shared" si="11"/>
        <v>0</v>
      </c>
      <c r="H180" s="5"/>
    </row>
    <row r="181" spans="1:8" s="2" customFormat="1" ht="92.25" customHeight="1" x14ac:dyDescent="0.25">
      <c r="A181" s="16">
        <f t="shared" si="12"/>
        <v>167.04999999999995</v>
      </c>
      <c r="B181" s="1" t="s">
        <v>92</v>
      </c>
      <c r="C181" s="27">
        <v>60</v>
      </c>
      <c r="D181" s="19" t="s">
        <v>2</v>
      </c>
      <c r="E181" s="28"/>
      <c r="F181" s="24"/>
      <c r="G181" s="43">
        <f t="shared" si="11"/>
        <v>0</v>
      </c>
      <c r="H181" s="5"/>
    </row>
    <row r="182" spans="1:8" s="2" customFormat="1" ht="95.25" customHeight="1" x14ac:dyDescent="0.25">
      <c r="A182" s="16">
        <f t="shared" si="12"/>
        <v>167.05999999999995</v>
      </c>
      <c r="B182" s="1" t="s">
        <v>93</v>
      </c>
      <c r="C182" s="27">
        <v>60</v>
      </c>
      <c r="D182" s="19" t="s">
        <v>2</v>
      </c>
      <c r="E182" s="28"/>
      <c r="F182" s="24"/>
      <c r="G182" s="43">
        <f t="shared" si="11"/>
        <v>0</v>
      </c>
      <c r="H182" s="5"/>
    </row>
    <row r="183" spans="1:8" s="2" customFormat="1" ht="63" x14ac:dyDescent="0.25">
      <c r="A183" s="16">
        <f t="shared" si="12"/>
        <v>167.06999999999994</v>
      </c>
      <c r="B183" s="1" t="s">
        <v>94</v>
      </c>
      <c r="C183" s="27">
        <v>60</v>
      </c>
      <c r="D183" s="19" t="s">
        <v>2</v>
      </c>
      <c r="E183" s="28"/>
      <c r="F183" s="24"/>
      <c r="G183" s="43">
        <f t="shared" si="11"/>
        <v>0</v>
      </c>
      <c r="H183" s="5"/>
    </row>
    <row r="184" spans="1:8" s="2" customFormat="1" ht="63" x14ac:dyDescent="0.25">
      <c r="A184" s="16">
        <f t="shared" si="12"/>
        <v>167.07999999999993</v>
      </c>
      <c r="B184" s="1" t="s">
        <v>95</v>
      </c>
      <c r="C184" s="27">
        <v>60</v>
      </c>
      <c r="D184" s="19" t="s">
        <v>2</v>
      </c>
      <c r="E184" s="28"/>
      <c r="F184" s="24"/>
      <c r="G184" s="43">
        <f t="shared" si="11"/>
        <v>0</v>
      </c>
      <c r="H184" s="5"/>
    </row>
    <row r="185" spans="1:8" s="2" customFormat="1" ht="63" x14ac:dyDescent="0.25">
      <c r="A185" s="16">
        <f t="shared" si="12"/>
        <v>167.08999999999992</v>
      </c>
      <c r="B185" s="1" t="s">
        <v>96</v>
      </c>
      <c r="C185" s="27">
        <v>40</v>
      </c>
      <c r="D185" s="19" t="s">
        <v>2</v>
      </c>
      <c r="E185" s="28"/>
      <c r="F185" s="24"/>
      <c r="G185" s="43">
        <f t="shared" si="11"/>
        <v>0</v>
      </c>
      <c r="H185" s="5"/>
    </row>
    <row r="186" spans="1:8" s="2" customFormat="1" ht="63" x14ac:dyDescent="0.25">
      <c r="A186" s="16">
        <f t="shared" si="12"/>
        <v>167.09999999999991</v>
      </c>
      <c r="B186" s="1" t="s">
        <v>97</v>
      </c>
      <c r="C186" s="27">
        <v>40</v>
      </c>
      <c r="D186" s="19" t="s">
        <v>2</v>
      </c>
      <c r="E186" s="28"/>
      <c r="F186" s="24"/>
      <c r="G186" s="43">
        <f t="shared" si="11"/>
        <v>0</v>
      </c>
      <c r="H186" s="5"/>
    </row>
    <row r="187" spans="1:8" s="2" customFormat="1" ht="63" x14ac:dyDescent="0.25">
      <c r="A187" s="16">
        <f t="shared" si="12"/>
        <v>167.1099999999999</v>
      </c>
      <c r="B187" s="1" t="s">
        <v>98</v>
      </c>
      <c r="C187" s="27">
        <v>40</v>
      </c>
      <c r="D187" s="19" t="s">
        <v>2</v>
      </c>
      <c r="E187" s="28"/>
      <c r="F187" s="24"/>
      <c r="G187" s="43">
        <f t="shared" si="11"/>
        <v>0</v>
      </c>
      <c r="H187" s="5"/>
    </row>
    <row r="188" spans="1:8" s="2" customFormat="1" ht="63" x14ac:dyDescent="0.25">
      <c r="A188" s="16">
        <f t="shared" si="12"/>
        <v>167.11999999999989</v>
      </c>
      <c r="B188" s="1" t="s">
        <v>99</v>
      </c>
      <c r="C188" s="27">
        <v>40</v>
      </c>
      <c r="D188" s="19" t="s">
        <v>2</v>
      </c>
      <c r="E188" s="28"/>
      <c r="F188" s="24"/>
      <c r="G188" s="43">
        <f t="shared" si="11"/>
        <v>0</v>
      </c>
      <c r="H188" s="5"/>
    </row>
    <row r="189" spans="1:8" s="2" customFormat="1" ht="63" x14ac:dyDescent="0.25">
      <c r="A189" s="16">
        <f t="shared" si="12"/>
        <v>167.12999999999988</v>
      </c>
      <c r="B189" s="1" t="s">
        <v>100</v>
      </c>
      <c r="C189" s="27">
        <v>100</v>
      </c>
      <c r="D189" s="19" t="s">
        <v>2</v>
      </c>
      <c r="E189" s="28"/>
      <c r="F189" s="24"/>
      <c r="G189" s="43">
        <f t="shared" si="11"/>
        <v>0</v>
      </c>
      <c r="H189" s="5"/>
    </row>
    <row r="190" spans="1:8" s="2" customFormat="1" ht="85.5" customHeight="1" x14ac:dyDescent="0.25">
      <c r="A190" s="16">
        <f t="shared" si="12"/>
        <v>167.13999999999987</v>
      </c>
      <c r="B190" s="1" t="s">
        <v>101</v>
      </c>
      <c r="C190" s="27">
        <v>100</v>
      </c>
      <c r="D190" s="19" t="s">
        <v>2</v>
      </c>
      <c r="E190" s="28"/>
      <c r="F190" s="24"/>
      <c r="G190" s="43">
        <f t="shared" si="11"/>
        <v>0</v>
      </c>
      <c r="H190" s="5"/>
    </row>
    <row r="191" spans="1:8" s="2" customFormat="1" ht="105" customHeight="1" x14ac:dyDescent="0.25">
      <c r="A191" s="16">
        <f t="shared" si="12"/>
        <v>167.14999999999986</v>
      </c>
      <c r="B191" s="1" t="s">
        <v>102</v>
      </c>
      <c r="C191" s="27">
        <v>20</v>
      </c>
      <c r="D191" s="19" t="s">
        <v>2</v>
      </c>
      <c r="E191" s="28"/>
      <c r="F191" s="24"/>
      <c r="G191" s="43">
        <f t="shared" si="11"/>
        <v>0</v>
      </c>
      <c r="H191" s="5"/>
    </row>
    <row r="192" spans="1:8" s="2" customFormat="1" ht="63" x14ac:dyDescent="0.25">
      <c r="A192" s="16">
        <f t="shared" si="12"/>
        <v>167.15999999999985</v>
      </c>
      <c r="B192" s="1" t="s">
        <v>103</v>
      </c>
      <c r="C192" s="27">
        <v>20</v>
      </c>
      <c r="D192" s="19" t="s">
        <v>2</v>
      </c>
      <c r="E192" s="28"/>
      <c r="F192" s="24"/>
      <c r="G192" s="43">
        <f t="shared" si="11"/>
        <v>0</v>
      </c>
      <c r="H192" s="5"/>
    </row>
    <row r="193" spans="1:8" s="2" customFormat="1" ht="94.5" customHeight="1" x14ac:dyDescent="0.25">
      <c r="A193" s="16">
        <f>A176+1</f>
        <v>168</v>
      </c>
      <c r="B193" s="1" t="s">
        <v>362</v>
      </c>
      <c r="C193" s="27"/>
      <c r="D193" s="19"/>
      <c r="E193" s="28"/>
      <c r="F193" s="24"/>
      <c r="G193" s="43"/>
      <c r="H193" s="5"/>
    </row>
    <row r="194" spans="1:8" s="2" customFormat="1" ht="47.25" x14ac:dyDescent="0.25">
      <c r="A194" s="16">
        <f>A193+0.01</f>
        <v>168.01</v>
      </c>
      <c r="B194" s="1" t="s">
        <v>137</v>
      </c>
      <c r="C194" s="27">
        <v>80</v>
      </c>
      <c r="D194" s="19" t="s">
        <v>363</v>
      </c>
      <c r="E194" s="28"/>
      <c r="F194" s="24"/>
      <c r="G194" s="43">
        <f>ROUND(E194*C194,0)</f>
        <v>0</v>
      </c>
      <c r="H194" s="5"/>
    </row>
    <row r="195" spans="1:8" s="2" customFormat="1" ht="85.5" customHeight="1" x14ac:dyDescent="0.25">
      <c r="A195" s="16">
        <f>A194+0.01</f>
        <v>168.01999999999998</v>
      </c>
      <c r="B195" s="1" t="s">
        <v>138</v>
      </c>
      <c r="C195" s="27">
        <v>80</v>
      </c>
      <c r="D195" s="19" t="s">
        <v>363</v>
      </c>
      <c r="E195" s="28"/>
      <c r="F195" s="24"/>
      <c r="G195" s="43">
        <f>ROUND(E195*C195,0)</f>
        <v>0</v>
      </c>
      <c r="H195" s="5"/>
    </row>
    <row r="196" spans="1:8" s="2" customFormat="1" ht="47.25" x14ac:dyDescent="0.25">
      <c r="A196" s="16">
        <f>A193+1</f>
        <v>169</v>
      </c>
      <c r="B196" s="1" t="s">
        <v>388</v>
      </c>
      <c r="C196" s="27"/>
      <c r="D196" s="19"/>
      <c r="E196" s="28"/>
      <c r="F196" s="24"/>
      <c r="G196" s="43"/>
      <c r="H196" s="5"/>
    </row>
    <row r="197" spans="1:8" s="2" customFormat="1" ht="47.25" x14ac:dyDescent="0.25">
      <c r="A197" s="16">
        <f>A196+0.01</f>
        <v>169.01</v>
      </c>
      <c r="B197" s="1" t="s">
        <v>104</v>
      </c>
      <c r="C197" s="27">
        <v>20</v>
      </c>
      <c r="D197" s="19" t="s">
        <v>2</v>
      </c>
      <c r="E197" s="28"/>
      <c r="F197" s="24"/>
      <c r="G197" s="43">
        <f t="shared" ref="G197:G228" si="13">ROUND(E197*C197,0)</f>
        <v>0</v>
      </c>
      <c r="H197" s="5"/>
    </row>
    <row r="198" spans="1:8" s="2" customFormat="1" ht="47.25" x14ac:dyDescent="0.25">
      <c r="A198" s="16">
        <f t="shared" ref="A198:A212" si="14">A197+0.01</f>
        <v>169.01999999999998</v>
      </c>
      <c r="B198" s="1" t="s">
        <v>105</v>
      </c>
      <c r="C198" s="27">
        <v>20</v>
      </c>
      <c r="D198" s="19" t="s">
        <v>2</v>
      </c>
      <c r="E198" s="28"/>
      <c r="F198" s="24"/>
      <c r="G198" s="43">
        <f t="shared" si="13"/>
        <v>0</v>
      </c>
      <c r="H198" s="5"/>
    </row>
    <row r="199" spans="1:8" s="2" customFormat="1" ht="47.25" x14ac:dyDescent="0.25">
      <c r="A199" s="16">
        <f t="shared" si="14"/>
        <v>169.02999999999997</v>
      </c>
      <c r="B199" s="1" t="s">
        <v>42</v>
      </c>
      <c r="C199" s="27">
        <v>20</v>
      </c>
      <c r="D199" s="19" t="s">
        <v>2</v>
      </c>
      <c r="E199" s="28"/>
      <c r="F199" s="24"/>
      <c r="G199" s="43">
        <f t="shared" si="13"/>
        <v>0</v>
      </c>
      <c r="H199" s="5"/>
    </row>
    <row r="200" spans="1:8" s="2" customFormat="1" ht="47.25" x14ac:dyDescent="0.25">
      <c r="A200" s="16">
        <f t="shared" si="14"/>
        <v>169.03999999999996</v>
      </c>
      <c r="B200" s="1" t="s">
        <v>43</v>
      </c>
      <c r="C200" s="27">
        <v>20</v>
      </c>
      <c r="D200" s="19" t="s">
        <v>2</v>
      </c>
      <c r="E200" s="28"/>
      <c r="F200" s="24"/>
      <c r="G200" s="43">
        <f t="shared" si="13"/>
        <v>0</v>
      </c>
      <c r="H200" s="5"/>
    </row>
    <row r="201" spans="1:8" s="2" customFormat="1" ht="63" x14ac:dyDescent="0.25">
      <c r="A201" s="16">
        <f t="shared" si="14"/>
        <v>169.04999999999995</v>
      </c>
      <c r="B201" s="1" t="s">
        <v>106</v>
      </c>
      <c r="C201" s="27">
        <v>20</v>
      </c>
      <c r="D201" s="19" t="s">
        <v>2</v>
      </c>
      <c r="E201" s="28"/>
      <c r="F201" s="24"/>
      <c r="G201" s="43">
        <f t="shared" si="13"/>
        <v>0</v>
      </c>
      <c r="H201" s="5"/>
    </row>
    <row r="202" spans="1:8" s="2" customFormat="1" ht="47.25" x14ac:dyDescent="0.25">
      <c r="A202" s="16">
        <f t="shared" si="14"/>
        <v>169.05999999999995</v>
      </c>
      <c r="B202" s="1" t="s">
        <v>44</v>
      </c>
      <c r="C202" s="27">
        <v>20</v>
      </c>
      <c r="D202" s="19" t="s">
        <v>2</v>
      </c>
      <c r="E202" s="28"/>
      <c r="F202" s="24"/>
      <c r="G202" s="43">
        <f t="shared" si="13"/>
        <v>0</v>
      </c>
      <c r="H202" s="5"/>
    </row>
    <row r="203" spans="1:8" s="2" customFormat="1" ht="47.25" x14ac:dyDescent="0.25">
      <c r="A203" s="16">
        <f t="shared" si="14"/>
        <v>169.06999999999994</v>
      </c>
      <c r="B203" s="1" t="s">
        <v>107</v>
      </c>
      <c r="C203" s="27">
        <v>20</v>
      </c>
      <c r="D203" s="19" t="s">
        <v>2</v>
      </c>
      <c r="E203" s="28"/>
      <c r="F203" s="24"/>
      <c r="G203" s="43">
        <f t="shared" si="13"/>
        <v>0</v>
      </c>
      <c r="H203" s="5"/>
    </row>
    <row r="204" spans="1:8" s="2" customFormat="1" ht="47.25" x14ac:dyDescent="0.25">
      <c r="A204" s="16">
        <f t="shared" si="14"/>
        <v>169.07999999999993</v>
      </c>
      <c r="B204" s="1" t="s">
        <v>108</v>
      </c>
      <c r="C204" s="27">
        <v>20</v>
      </c>
      <c r="D204" s="19" t="s">
        <v>2</v>
      </c>
      <c r="E204" s="28"/>
      <c r="F204" s="24"/>
      <c r="G204" s="43">
        <f t="shared" si="13"/>
        <v>0</v>
      </c>
      <c r="H204" s="5"/>
    </row>
    <row r="205" spans="1:8" s="2" customFormat="1" ht="47.25" x14ac:dyDescent="0.25">
      <c r="A205" s="16">
        <f t="shared" si="14"/>
        <v>169.08999999999992</v>
      </c>
      <c r="B205" s="1" t="s">
        <v>109</v>
      </c>
      <c r="C205" s="27">
        <v>20</v>
      </c>
      <c r="D205" s="19" t="s">
        <v>2</v>
      </c>
      <c r="E205" s="28"/>
      <c r="F205" s="24"/>
      <c r="G205" s="43">
        <f t="shared" si="13"/>
        <v>0</v>
      </c>
      <c r="H205" s="5"/>
    </row>
    <row r="206" spans="1:8" s="2" customFormat="1" ht="47.25" x14ac:dyDescent="0.25">
      <c r="A206" s="16">
        <f t="shared" si="14"/>
        <v>169.09999999999991</v>
      </c>
      <c r="B206" s="1" t="s">
        <v>110</v>
      </c>
      <c r="C206" s="27">
        <v>20</v>
      </c>
      <c r="D206" s="19" t="s">
        <v>2</v>
      </c>
      <c r="E206" s="28"/>
      <c r="F206" s="24"/>
      <c r="G206" s="43">
        <f t="shared" si="13"/>
        <v>0</v>
      </c>
      <c r="H206" s="5"/>
    </row>
    <row r="207" spans="1:8" s="2" customFormat="1" ht="47.25" x14ac:dyDescent="0.25">
      <c r="A207" s="16">
        <f t="shared" si="14"/>
        <v>169.1099999999999</v>
      </c>
      <c r="B207" s="1" t="s">
        <v>111</v>
      </c>
      <c r="C207" s="27">
        <v>20</v>
      </c>
      <c r="D207" s="19" t="s">
        <v>2</v>
      </c>
      <c r="E207" s="28"/>
      <c r="F207" s="24"/>
      <c r="G207" s="43">
        <f t="shared" si="13"/>
        <v>0</v>
      </c>
      <c r="H207" s="5"/>
    </row>
    <row r="208" spans="1:8" s="2" customFormat="1" ht="47.25" x14ac:dyDescent="0.25">
      <c r="A208" s="16">
        <f t="shared" si="14"/>
        <v>169.11999999999989</v>
      </c>
      <c r="B208" s="1" t="s">
        <v>112</v>
      </c>
      <c r="C208" s="27">
        <v>20</v>
      </c>
      <c r="D208" s="19" t="s">
        <v>2</v>
      </c>
      <c r="E208" s="28"/>
      <c r="F208" s="24"/>
      <c r="G208" s="43">
        <f t="shared" si="13"/>
        <v>0</v>
      </c>
      <c r="H208" s="5"/>
    </row>
    <row r="209" spans="1:8" s="2" customFormat="1" ht="47.25" x14ac:dyDescent="0.25">
      <c r="A209" s="16">
        <f t="shared" si="14"/>
        <v>169.12999999999988</v>
      </c>
      <c r="B209" s="1" t="s">
        <v>113</v>
      </c>
      <c r="C209" s="27">
        <v>20</v>
      </c>
      <c r="D209" s="19" t="s">
        <v>2</v>
      </c>
      <c r="E209" s="28"/>
      <c r="F209" s="24"/>
      <c r="G209" s="43">
        <f t="shared" si="13"/>
        <v>0</v>
      </c>
      <c r="H209" s="5"/>
    </row>
    <row r="210" spans="1:8" s="2" customFormat="1" ht="47.25" x14ac:dyDescent="0.25">
      <c r="A210" s="16">
        <f t="shared" si="14"/>
        <v>169.13999999999987</v>
      </c>
      <c r="B210" s="1" t="s">
        <v>114</v>
      </c>
      <c r="C210" s="27">
        <v>20</v>
      </c>
      <c r="D210" s="19" t="s">
        <v>2</v>
      </c>
      <c r="E210" s="28"/>
      <c r="F210" s="24"/>
      <c r="G210" s="43">
        <f t="shared" si="13"/>
        <v>0</v>
      </c>
      <c r="H210" s="5"/>
    </row>
    <row r="211" spans="1:8" s="2" customFormat="1" ht="47.25" x14ac:dyDescent="0.25">
      <c r="A211" s="16">
        <f t="shared" si="14"/>
        <v>169.14999999999986</v>
      </c>
      <c r="B211" s="1" t="s">
        <v>115</v>
      </c>
      <c r="C211" s="27">
        <v>20</v>
      </c>
      <c r="D211" s="19" t="s">
        <v>2</v>
      </c>
      <c r="E211" s="28"/>
      <c r="F211" s="24"/>
      <c r="G211" s="43">
        <f t="shared" si="13"/>
        <v>0</v>
      </c>
      <c r="H211" s="5"/>
    </row>
    <row r="212" spans="1:8" s="2" customFormat="1" ht="47.25" x14ac:dyDescent="0.25">
      <c r="A212" s="16">
        <f t="shared" si="14"/>
        <v>169.15999999999985</v>
      </c>
      <c r="B212" s="1" t="s">
        <v>116</v>
      </c>
      <c r="C212" s="27">
        <v>20</v>
      </c>
      <c r="D212" s="19" t="s">
        <v>2</v>
      </c>
      <c r="E212" s="28"/>
      <c r="F212" s="24"/>
      <c r="G212" s="43">
        <f t="shared" si="13"/>
        <v>0</v>
      </c>
      <c r="H212" s="5"/>
    </row>
    <row r="213" spans="1:8" s="2" customFormat="1" ht="63" x14ac:dyDescent="0.25">
      <c r="A213" s="16">
        <f>A196+1</f>
        <v>170</v>
      </c>
      <c r="B213" s="1" t="s">
        <v>364</v>
      </c>
      <c r="C213" s="27">
        <v>100</v>
      </c>
      <c r="D213" s="19" t="s">
        <v>8</v>
      </c>
      <c r="E213" s="28"/>
      <c r="F213" s="24"/>
      <c r="G213" s="43">
        <f t="shared" si="13"/>
        <v>0</v>
      </c>
      <c r="H213" s="5"/>
    </row>
    <row r="214" spans="1:8" s="2" customFormat="1" ht="63" x14ac:dyDescent="0.25">
      <c r="A214" s="16">
        <f>A213+1</f>
        <v>171</v>
      </c>
      <c r="B214" s="1" t="s">
        <v>365</v>
      </c>
      <c r="C214" s="27">
        <v>206</v>
      </c>
      <c r="D214" s="19" t="s">
        <v>8</v>
      </c>
      <c r="E214" s="28"/>
      <c r="F214" s="24"/>
      <c r="G214" s="43">
        <f t="shared" si="13"/>
        <v>0</v>
      </c>
      <c r="H214" s="5"/>
    </row>
    <row r="215" spans="1:8" s="2" customFormat="1" ht="78.75" x14ac:dyDescent="0.25">
      <c r="A215" s="16">
        <f t="shared" ref="A215:A278" si="15">A214+1</f>
        <v>172</v>
      </c>
      <c r="B215" s="1" t="s">
        <v>366</v>
      </c>
      <c r="C215" s="27">
        <v>36</v>
      </c>
      <c r="D215" s="19" t="s">
        <v>2</v>
      </c>
      <c r="E215" s="28"/>
      <c r="F215" s="24"/>
      <c r="G215" s="43">
        <f t="shared" si="13"/>
        <v>0</v>
      </c>
      <c r="H215" s="5"/>
    </row>
    <row r="216" spans="1:8" s="2" customFormat="1" ht="78.75" x14ac:dyDescent="0.25">
      <c r="A216" s="16">
        <f t="shared" si="15"/>
        <v>173</v>
      </c>
      <c r="B216" s="1" t="s">
        <v>389</v>
      </c>
      <c r="C216" s="27">
        <v>36</v>
      </c>
      <c r="D216" s="19" t="s">
        <v>2</v>
      </c>
      <c r="E216" s="28"/>
      <c r="F216" s="24"/>
      <c r="G216" s="43">
        <f t="shared" si="13"/>
        <v>0</v>
      </c>
      <c r="H216" s="5"/>
    </row>
    <row r="217" spans="1:8" s="2" customFormat="1" ht="78.75" x14ac:dyDescent="0.25">
      <c r="A217" s="16">
        <f t="shared" si="15"/>
        <v>174</v>
      </c>
      <c r="B217" s="1" t="s">
        <v>367</v>
      </c>
      <c r="C217" s="27">
        <v>36</v>
      </c>
      <c r="D217" s="19" t="s">
        <v>2</v>
      </c>
      <c r="E217" s="28"/>
      <c r="F217" s="24"/>
      <c r="G217" s="43">
        <f t="shared" si="13"/>
        <v>0</v>
      </c>
      <c r="H217" s="5"/>
    </row>
    <row r="218" spans="1:8" s="2" customFormat="1" ht="78.75" x14ac:dyDescent="0.25">
      <c r="A218" s="16">
        <f t="shared" si="15"/>
        <v>175</v>
      </c>
      <c r="B218" s="1" t="s">
        <v>370</v>
      </c>
      <c r="C218" s="27">
        <v>36</v>
      </c>
      <c r="D218" s="19" t="s">
        <v>2</v>
      </c>
      <c r="E218" s="28"/>
      <c r="F218" s="24"/>
      <c r="G218" s="43">
        <f t="shared" si="13"/>
        <v>0</v>
      </c>
      <c r="H218" s="5"/>
    </row>
    <row r="219" spans="1:8" s="2" customFormat="1" ht="81.75" customHeight="1" x14ac:dyDescent="0.25">
      <c r="A219" s="16">
        <f t="shared" si="15"/>
        <v>176</v>
      </c>
      <c r="B219" s="1" t="s">
        <v>369</v>
      </c>
      <c r="C219" s="27">
        <v>28</v>
      </c>
      <c r="D219" s="19" t="s">
        <v>2</v>
      </c>
      <c r="E219" s="28"/>
      <c r="F219" s="24"/>
      <c r="G219" s="43">
        <f t="shared" si="13"/>
        <v>0</v>
      </c>
      <c r="H219" s="5"/>
    </row>
    <row r="220" spans="1:8" s="2" customFormat="1" ht="63" x14ac:dyDescent="0.25">
      <c r="A220" s="16">
        <f t="shared" si="15"/>
        <v>177</v>
      </c>
      <c r="B220" s="1" t="s">
        <v>371</v>
      </c>
      <c r="C220" s="27">
        <v>28</v>
      </c>
      <c r="D220" s="19" t="s">
        <v>2</v>
      </c>
      <c r="E220" s="28"/>
      <c r="F220" s="24"/>
      <c r="G220" s="43">
        <f t="shared" si="13"/>
        <v>0</v>
      </c>
      <c r="H220" s="5"/>
    </row>
    <row r="221" spans="1:8" s="2" customFormat="1" ht="88.5" customHeight="1" x14ac:dyDescent="0.25">
      <c r="A221" s="16">
        <f t="shared" si="15"/>
        <v>178</v>
      </c>
      <c r="B221" s="1" t="s">
        <v>368</v>
      </c>
      <c r="C221" s="27">
        <v>28</v>
      </c>
      <c r="D221" s="19" t="s">
        <v>2</v>
      </c>
      <c r="E221" s="28"/>
      <c r="F221" s="24"/>
      <c r="G221" s="43">
        <f t="shared" si="13"/>
        <v>0</v>
      </c>
      <c r="H221" s="5"/>
    </row>
    <row r="222" spans="1:8" s="2" customFormat="1" ht="63" x14ac:dyDescent="0.25">
      <c r="A222" s="16">
        <f t="shared" si="15"/>
        <v>179</v>
      </c>
      <c r="B222" s="1" t="s">
        <v>372</v>
      </c>
      <c r="C222" s="27">
        <v>28</v>
      </c>
      <c r="D222" s="19" t="s">
        <v>2</v>
      </c>
      <c r="E222" s="28"/>
      <c r="F222" s="24"/>
      <c r="G222" s="43">
        <f t="shared" si="13"/>
        <v>0</v>
      </c>
      <c r="H222" s="5"/>
    </row>
    <row r="223" spans="1:8" s="2" customFormat="1" ht="83.25" customHeight="1" x14ac:dyDescent="0.25">
      <c r="A223" s="16">
        <f t="shared" si="15"/>
        <v>180</v>
      </c>
      <c r="B223" s="1" t="s">
        <v>373</v>
      </c>
      <c r="C223" s="27">
        <v>28</v>
      </c>
      <c r="D223" s="19" t="s">
        <v>2</v>
      </c>
      <c r="E223" s="28"/>
      <c r="F223" s="24"/>
      <c r="G223" s="43">
        <f t="shared" si="13"/>
        <v>0</v>
      </c>
      <c r="H223" s="5"/>
    </row>
    <row r="224" spans="1:8" s="2" customFormat="1" ht="85.5" customHeight="1" x14ac:dyDescent="0.25">
      <c r="A224" s="16">
        <f t="shared" si="15"/>
        <v>181</v>
      </c>
      <c r="B224" s="1" t="s">
        <v>374</v>
      </c>
      <c r="C224" s="27">
        <v>28</v>
      </c>
      <c r="D224" s="19" t="s">
        <v>2</v>
      </c>
      <c r="E224" s="28"/>
      <c r="F224" s="24"/>
      <c r="G224" s="43">
        <f t="shared" si="13"/>
        <v>0</v>
      </c>
      <c r="H224" s="5"/>
    </row>
    <row r="225" spans="1:8" s="2" customFormat="1" ht="63" x14ac:dyDescent="0.25">
      <c r="A225" s="16">
        <f t="shared" si="15"/>
        <v>182</v>
      </c>
      <c r="B225" s="1" t="s">
        <v>393</v>
      </c>
      <c r="C225" s="27">
        <v>28</v>
      </c>
      <c r="D225" s="19" t="s">
        <v>2</v>
      </c>
      <c r="E225" s="28"/>
      <c r="F225" s="24"/>
      <c r="G225" s="43">
        <f t="shared" si="13"/>
        <v>0</v>
      </c>
      <c r="H225" s="5"/>
    </row>
    <row r="226" spans="1:8" s="2" customFormat="1" ht="63" x14ac:dyDescent="0.25">
      <c r="A226" s="16">
        <f t="shared" si="15"/>
        <v>183</v>
      </c>
      <c r="B226" s="1" t="s">
        <v>394</v>
      </c>
      <c r="C226" s="27">
        <v>28</v>
      </c>
      <c r="D226" s="19" t="s">
        <v>2</v>
      </c>
      <c r="E226" s="28"/>
      <c r="F226" s="24"/>
      <c r="G226" s="43">
        <f t="shared" si="13"/>
        <v>0</v>
      </c>
      <c r="H226" s="5"/>
    </row>
    <row r="227" spans="1:8" s="2" customFormat="1" ht="78.75" x14ac:dyDescent="0.25">
      <c r="A227" s="16">
        <f t="shared" si="15"/>
        <v>184</v>
      </c>
      <c r="B227" s="1" t="s">
        <v>390</v>
      </c>
      <c r="C227" s="27">
        <v>16</v>
      </c>
      <c r="D227" s="19" t="s">
        <v>2</v>
      </c>
      <c r="E227" s="28"/>
      <c r="F227" s="24"/>
      <c r="G227" s="43">
        <f t="shared" si="13"/>
        <v>0</v>
      </c>
      <c r="H227" s="5"/>
    </row>
    <row r="228" spans="1:8" s="2" customFormat="1" ht="78.75" x14ac:dyDescent="0.25">
      <c r="A228" s="16">
        <f t="shared" si="15"/>
        <v>185</v>
      </c>
      <c r="B228" s="1" t="s">
        <v>395</v>
      </c>
      <c r="C228" s="27">
        <v>16</v>
      </c>
      <c r="D228" s="19" t="s">
        <v>2</v>
      </c>
      <c r="E228" s="28"/>
      <c r="F228" s="24"/>
      <c r="G228" s="43">
        <f t="shared" si="13"/>
        <v>0</v>
      </c>
      <c r="H228" s="5"/>
    </row>
    <row r="229" spans="1:8" s="2" customFormat="1" ht="63" x14ac:dyDescent="0.25">
      <c r="A229" s="16">
        <f t="shared" si="15"/>
        <v>186</v>
      </c>
      <c r="B229" s="1" t="s">
        <v>396</v>
      </c>
      <c r="C229" s="27">
        <v>20</v>
      </c>
      <c r="D229" s="19" t="s">
        <v>2</v>
      </c>
      <c r="E229" s="28"/>
      <c r="F229" s="24"/>
      <c r="G229" s="43">
        <f t="shared" ref="G229:G260" si="16">ROUND(E229*C229,0)</f>
        <v>0</v>
      </c>
      <c r="H229" s="5"/>
    </row>
    <row r="230" spans="1:8" s="2" customFormat="1" ht="63" x14ac:dyDescent="0.25">
      <c r="A230" s="16">
        <f t="shared" si="15"/>
        <v>187</v>
      </c>
      <c r="B230" s="1" t="s">
        <v>397</v>
      </c>
      <c r="C230" s="27">
        <v>20</v>
      </c>
      <c r="D230" s="19" t="s">
        <v>2</v>
      </c>
      <c r="E230" s="28"/>
      <c r="F230" s="24"/>
      <c r="G230" s="43">
        <f t="shared" si="16"/>
        <v>0</v>
      </c>
      <c r="H230" s="5"/>
    </row>
    <row r="231" spans="1:8" s="2" customFormat="1" ht="63" x14ac:dyDescent="0.25">
      <c r="A231" s="16">
        <f t="shared" si="15"/>
        <v>188</v>
      </c>
      <c r="B231" s="1" t="s">
        <v>398</v>
      </c>
      <c r="C231" s="27">
        <v>60</v>
      </c>
      <c r="D231" s="19" t="s">
        <v>2</v>
      </c>
      <c r="E231" s="28"/>
      <c r="F231" s="24"/>
      <c r="G231" s="43">
        <f t="shared" si="16"/>
        <v>0</v>
      </c>
      <c r="H231" s="5"/>
    </row>
    <row r="232" spans="1:8" s="2" customFormat="1" ht="63" x14ac:dyDescent="0.25">
      <c r="A232" s="16">
        <f t="shared" si="15"/>
        <v>189</v>
      </c>
      <c r="B232" s="1" t="s">
        <v>399</v>
      </c>
      <c r="C232" s="27">
        <v>60</v>
      </c>
      <c r="D232" s="19" t="s">
        <v>2</v>
      </c>
      <c r="E232" s="28"/>
      <c r="F232" s="24"/>
      <c r="G232" s="43">
        <f t="shared" si="16"/>
        <v>0</v>
      </c>
      <c r="H232" s="5"/>
    </row>
    <row r="233" spans="1:8" s="2" customFormat="1" ht="99" customHeight="1" x14ac:dyDescent="0.25">
      <c r="A233" s="16">
        <f t="shared" si="15"/>
        <v>190</v>
      </c>
      <c r="B233" s="1" t="s">
        <v>400</v>
      </c>
      <c r="C233" s="27">
        <v>60</v>
      </c>
      <c r="D233" s="19" t="s">
        <v>2</v>
      </c>
      <c r="E233" s="28"/>
      <c r="F233" s="24"/>
      <c r="G233" s="43">
        <f t="shared" si="16"/>
        <v>0</v>
      </c>
      <c r="H233" s="5"/>
    </row>
    <row r="234" spans="1:8" s="2" customFormat="1" ht="88.5" customHeight="1" x14ac:dyDescent="0.25">
      <c r="A234" s="16">
        <f t="shared" si="15"/>
        <v>191</v>
      </c>
      <c r="B234" s="1" t="s">
        <v>401</v>
      </c>
      <c r="C234" s="27">
        <v>28</v>
      </c>
      <c r="D234" s="19" t="s">
        <v>2</v>
      </c>
      <c r="E234" s="28"/>
      <c r="F234" s="24"/>
      <c r="G234" s="43">
        <f t="shared" si="16"/>
        <v>0</v>
      </c>
      <c r="H234" s="5"/>
    </row>
    <row r="235" spans="1:8" s="2" customFormat="1" ht="63" x14ac:dyDescent="0.25">
      <c r="A235" s="16">
        <f t="shared" si="15"/>
        <v>192</v>
      </c>
      <c r="B235" s="1" t="s">
        <v>391</v>
      </c>
      <c r="C235" s="27">
        <v>28</v>
      </c>
      <c r="D235" s="19" t="s">
        <v>2</v>
      </c>
      <c r="E235" s="28"/>
      <c r="F235" s="24"/>
      <c r="G235" s="43">
        <f t="shared" si="16"/>
        <v>0</v>
      </c>
      <c r="H235" s="5"/>
    </row>
    <row r="236" spans="1:8" s="2" customFormat="1" ht="100.5" customHeight="1" x14ac:dyDescent="0.25">
      <c r="A236" s="16">
        <f t="shared" si="15"/>
        <v>193</v>
      </c>
      <c r="B236" s="1" t="s">
        <v>402</v>
      </c>
      <c r="C236" s="27">
        <v>20</v>
      </c>
      <c r="D236" s="19" t="s">
        <v>2</v>
      </c>
      <c r="E236" s="28"/>
      <c r="F236" s="24"/>
      <c r="G236" s="43">
        <f t="shared" si="16"/>
        <v>0</v>
      </c>
      <c r="H236" s="5"/>
    </row>
    <row r="237" spans="1:8" s="2" customFormat="1" ht="47.25" x14ac:dyDescent="0.25">
      <c r="A237" s="16">
        <f t="shared" si="15"/>
        <v>194</v>
      </c>
      <c r="B237" s="1" t="s">
        <v>403</v>
      </c>
      <c r="C237" s="27">
        <v>20</v>
      </c>
      <c r="D237" s="19" t="s">
        <v>2</v>
      </c>
      <c r="E237" s="28"/>
      <c r="F237" s="24"/>
      <c r="G237" s="43">
        <f t="shared" si="16"/>
        <v>0</v>
      </c>
      <c r="H237" s="5"/>
    </row>
    <row r="238" spans="1:8" s="2" customFormat="1" ht="47.25" x14ac:dyDescent="0.25">
      <c r="A238" s="16">
        <f t="shared" si="15"/>
        <v>195</v>
      </c>
      <c r="B238" s="1" t="s">
        <v>404</v>
      </c>
      <c r="C238" s="27">
        <v>20</v>
      </c>
      <c r="D238" s="19" t="s">
        <v>2</v>
      </c>
      <c r="E238" s="28"/>
      <c r="F238" s="24"/>
      <c r="G238" s="43">
        <f t="shared" si="16"/>
        <v>0</v>
      </c>
      <c r="H238" s="5"/>
    </row>
    <row r="239" spans="1:8" s="2" customFormat="1" ht="87.75" customHeight="1" x14ac:dyDescent="0.25">
      <c r="A239" s="16">
        <f t="shared" si="15"/>
        <v>196</v>
      </c>
      <c r="B239" s="1" t="s">
        <v>139</v>
      </c>
      <c r="C239" s="27">
        <v>160</v>
      </c>
      <c r="D239" s="19" t="s">
        <v>8</v>
      </c>
      <c r="E239" s="28"/>
      <c r="F239" s="24"/>
      <c r="G239" s="43">
        <f t="shared" si="16"/>
        <v>0</v>
      </c>
      <c r="H239" s="5"/>
    </row>
    <row r="240" spans="1:8" s="2" customFormat="1" ht="90" customHeight="1" x14ac:dyDescent="0.25">
      <c r="A240" s="16">
        <f t="shared" si="15"/>
        <v>197</v>
      </c>
      <c r="B240" s="1" t="s">
        <v>405</v>
      </c>
      <c r="C240" s="27">
        <v>160</v>
      </c>
      <c r="D240" s="19" t="s">
        <v>8</v>
      </c>
      <c r="E240" s="28"/>
      <c r="F240" s="24"/>
      <c r="G240" s="43">
        <f t="shared" si="16"/>
        <v>0</v>
      </c>
      <c r="H240" s="5"/>
    </row>
    <row r="241" spans="1:8" s="2" customFormat="1" ht="99" customHeight="1" x14ac:dyDescent="0.25">
      <c r="A241" s="16">
        <f t="shared" si="15"/>
        <v>198</v>
      </c>
      <c r="B241" s="1" t="s">
        <v>406</v>
      </c>
      <c r="C241" s="27">
        <v>16</v>
      </c>
      <c r="D241" s="19" t="s">
        <v>2</v>
      </c>
      <c r="E241" s="28"/>
      <c r="F241" s="24"/>
      <c r="G241" s="43">
        <f t="shared" si="16"/>
        <v>0</v>
      </c>
      <c r="H241" s="5"/>
    </row>
    <row r="242" spans="1:8" s="2" customFormat="1" ht="102.75" customHeight="1" x14ac:dyDescent="0.25">
      <c r="A242" s="16">
        <f t="shared" si="15"/>
        <v>199</v>
      </c>
      <c r="B242" s="1" t="s">
        <v>408</v>
      </c>
      <c r="C242" s="27">
        <v>16</v>
      </c>
      <c r="D242" s="19" t="s">
        <v>2</v>
      </c>
      <c r="E242" s="28"/>
      <c r="F242" s="24"/>
      <c r="G242" s="43">
        <f t="shared" si="16"/>
        <v>0</v>
      </c>
      <c r="H242" s="5"/>
    </row>
    <row r="243" spans="1:8" s="2" customFormat="1" ht="117" customHeight="1" x14ac:dyDescent="0.25">
      <c r="A243" s="16">
        <f t="shared" si="15"/>
        <v>200</v>
      </c>
      <c r="B243" s="1" t="s">
        <v>407</v>
      </c>
      <c r="C243" s="27">
        <v>8</v>
      </c>
      <c r="D243" s="19" t="s">
        <v>2</v>
      </c>
      <c r="E243" s="28"/>
      <c r="F243" s="24"/>
      <c r="G243" s="43">
        <f t="shared" si="16"/>
        <v>0</v>
      </c>
      <c r="H243" s="5"/>
    </row>
    <row r="244" spans="1:8" s="2" customFormat="1" ht="141.75" customHeight="1" x14ac:dyDescent="0.25">
      <c r="A244" s="16">
        <f t="shared" si="15"/>
        <v>201</v>
      </c>
      <c r="B244" s="1" t="s">
        <v>140</v>
      </c>
      <c r="C244" s="27">
        <v>16</v>
      </c>
      <c r="D244" s="19" t="s">
        <v>2</v>
      </c>
      <c r="E244" s="28"/>
      <c r="F244" s="24"/>
      <c r="G244" s="43">
        <f t="shared" si="16"/>
        <v>0</v>
      </c>
      <c r="H244" s="5"/>
    </row>
    <row r="245" spans="1:8" s="2" customFormat="1" ht="61.5" customHeight="1" x14ac:dyDescent="0.25">
      <c r="A245" s="16">
        <f t="shared" si="15"/>
        <v>202</v>
      </c>
      <c r="B245" s="1" t="s">
        <v>31</v>
      </c>
      <c r="C245" s="27">
        <v>16</v>
      </c>
      <c r="D245" s="19" t="s">
        <v>2</v>
      </c>
      <c r="E245" s="28"/>
      <c r="F245" s="24"/>
      <c r="G245" s="43">
        <f t="shared" si="16"/>
        <v>0</v>
      </c>
      <c r="H245" s="5"/>
    </row>
    <row r="246" spans="1:8" s="2" customFormat="1" ht="81.75" customHeight="1" x14ac:dyDescent="0.25">
      <c r="A246" s="16">
        <f t="shared" si="15"/>
        <v>203</v>
      </c>
      <c r="B246" s="1" t="s">
        <v>409</v>
      </c>
      <c r="C246" s="27">
        <v>16</v>
      </c>
      <c r="D246" s="19" t="s">
        <v>2</v>
      </c>
      <c r="E246" s="28"/>
      <c r="F246" s="24"/>
      <c r="G246" s="43">
        <f t="shared" si="16"/>
        <v>0</v>
      </c>
      <c r="H246" s="5"/>
    </row>
    <row r="247" spans="1:8" s="2" customFormat="1" ht="75.75" customHeight="1" x14ac:dyDescent="0.25">
      <c r="A247" s="16">
        <f t="shared" si="15"/>
        <v>204</v>
      </c>
      <c r="B247" s="1" t="s">
        <v>410</v>
      </c>
      <c r="C247" s="27">
        <v>16</v>
      </c>
      <c r="D247" s="19" t="s">
        <v>2</v>
      </c>
      <c r="E247" s="28"/>
      <c r="F247" s="24"/>
      <c r="G247" s="43">
        <f t="shared" si="16"/>
        <v>0</v>
      </c>
      <c r="H247" s="5"/>
    </row>
    <row r="248" spans="1:8" s="2" customFormat="1" ht="94.5" x14ac:dyDescent="0.25">
      <c r="A248" s="16">
        <f t="shared" si="15"/>
        <v>205</v>
      </c>
      <c r="B248" s="1" t="s">
        <v>411</v>
      </c>
      <c r="C248" s="27">
        <v>8</v>
      </c>
      <c r="D248" s="19" t="s">
        <v>2</v>
      </c>
      <c r="E248" s="28"/>
      <c r="F248" s="24"/>
      <c r="G248" s="43">
        <f t="shared" si="16"/>
        <v>0</v>
      </c>
      <c r="H248" s="5"/>
    </row>
    <row r="249" spans="1:8" s="2" customFormat="1" ht="120.75" customHeight="1" x14ac:dyDescent="0.25">
      <c r="A249" s="16">
        <f t="shared" si="15"/>
        <v>206</v>
      </c>
      <c r="B249" s="1" t="s">
        <v>45</v>
      </c>
      <c r="C249" s="27">
        <v>8</v>
      </c>
      <c r="D249" s="19" t="s">
        <v>2</v>
      </c>
      <c r="E249" s="28"/>
      <c r="F249" s="24"/>
      <c r="G249" s="43">
        <f t="shared" si="16"/>
        <v>0</v>
      </c>
      <c r="H249" s="5"/>
    </row>
    <row r="250" spans="1:8" s="2" customFormat="1" ht="95.25" customHeight="1" x14ac:dyDescent="0.25">
      <c r="A250" s="16">
        <f t="shared" si="15"/>
        <v>207</v>
      </c>
      <c r="B250" s="1" t="s">
        <v>392</v>
      </c>
      <c r="C250" s="27">
        <v>8</v>
      </c>
      <c r="D250" s="19" t="s">
        <v>8</v>
      </c>
      <c r="E250" s="28"/>
      <c r="F250" s="24"/>
      <c r="G250" s="43">
        <f t="shared" si="16"/>
        <v>0</v>
      </c>
      <c r="H250" s="5"/>
    </row>
    <row r="251" spans="1:8" s="2" customFormat="1" ht="102" customHeight="1" x14ac:dyDescent="0.25">
      <c r="A251" s="16">
        <f t="shared" si="15"/>
        <v>208</v>
      </c>
      <c r="B251" s="1" t="s">
        <v>117</v>
      </c>
      <c r="C251" s="27">
        <v>20</v>
      </c>
      <c r="D251" s="19" t="s">
        <v>2</v>
      </c>
      <c r="E251" s="28"/>
      <c r="F251" s="24"/>
      <c r="G251" s="43">
        <f t="shared" si="16"/>
        <v>0</v>
      </c>
      <c r="H251" s="5"/>
    </row>
    <row r="252" spans="1:8" s="2" customFormat="1" ht="105.75" customHeight="1" x14ac:dyDescent="0.25">
      <c r="A252" s="16">
        <f t="shared" si="15"/>
        <v>209</v>
      </c>
      <c r="B252" s="1" t="s">
        <v>412</v>
      </c>
      <c r="C252" s="27">
        <v>20</v>
      </c>
      <c r="D252" s="19" t="s">
        <v>2</v>
      </c>
      <c r="E252" s="28"/>
      <c r="F252" s="24"/>
      <c r="G252" s="43">
        <f t="shared" si="16"/>
        <v>0</v>
      </c>
      <c r="H252" s="5"/>
    </row>
    <row r="253" spans="1:8" s="2" customFormat="1" ht="99" customHeight="1" x14ac:dyDescent="0.25">
      <c r="A253" s="16">
        <f t="shared" si="15"/>
        <v>210</v>
      </c>
      <c r="B253" s="1" t="s">
        <v>413</v>
      </c>
      <c r="C253" s="27">
        <v>12</v>
      </c>
      <c r="D253" s="19" t="s">
        <v>2</v>
      </c>
      <c r="E253" s="28"/>
      <c r="F253" s="24"/>
      <c r="G253" s="43">
        <f t="shared" si="16"/>
        <v>0</v>
      </c>
      <c r="H253" s="5"/>
    </row>
    <row r="254" spans="1:8" s="2" customFormat="1" ht="94.5" x14ac:dyDescent="0.25">
      <c r="A254" s="16">
        <f t="shared" si="15"/>
        <v>211</v>
      </c>
      <c r="B254" s="1" t="s">
        <v>414</v>
      </c>
      <c r="C254" s="27">
        <v>1</v>
      </c>
      <c r="D254" s="19" t="s">
        <v>2</v>
      </c>
      <c r="E254" s="28"/>
      <c r="F254" s="24"/>
      <c r="G254" s="43">
        <f t="shared" si="16"/>
        <v>0</v>
      </c>
      <c r="H254" s="5"/>
    </row>
    <row r="255" spans="1:8" s="2" customFormat="1" ht="75" customHeight="1" x14ac:dyDescent="0.25">
      <c r="A255" s="16">
        <f t="shared" si="15"/>
        <v>212</v>
      </c>
      <c r="B255" s="1" t="s">
        <v>415</v>
      </c>
      <c r="C255" s="27">
        <v>20</v>
      </c>
      <c r="D255" s="19" t="s">
        <v>2</v>
      </c>
      <c r="E255" s="28"/>
      <c r="F255" s="24"/>
      <c r="G255" s="43">
        <f t="shared" si="16"/>
        <v>0</v>
      </c>
      <c r="H255" s="5"/>
    </row>
    <row r="256" spans="1:8" s="2" customFormat="1" ht="84" customHeight="1" x14ac:dyDescent="0.25">
      <c r="A256" s="16">
        <f t="shared" si="15"/>
        <v>213</v>
      </c>
      <c r="B256" s="1" t="s">
        <v>118</v>
      </c>
      <c r="C256" s="27">
        <v>20</v>
      </c>
      <c r="D256" s="19" t="s">
        <v>2</v>
      </c>
      <c r="E256" s="28"/>
      <c r="F256" s="24"/>
      <c r="G256" s="43">
        <f t="shared" si="16"/>
        <v>0</v>
      </c>
      <c r="H256" s="5"/>
    </row>
    <row r="257" spans="1:8" s="2" customFormat="1" ht="87.75" customHeight="1" x14ac:dyDescent="0.25">
      <c r="A257" s="16">
        <f t="shared" si="15"/>
        <v>214</v>
      </c>
      <c r="B257" s="1" t="s">
        <v>421</v>
      </c>
      <c r="C257" s="27">
        <v>20</v>
      </c>
      <c r="D257" s="19" t="s">
        <v>2</v>
      </c>
      <c r="E257" s="28"/>
      <c r="F257" s="24"/>
      <c r="G257" s="43">
        <f t="shared" si="16"/>
        <v>0</v>
      </c>
      <c r="H257" s="5"/>
    </row>
    <row r="258" spans="1:8" s="2" customFormat="1" ht="64.5" customHeight="1" x14ac:dyDescent="0.25">
      <c r="A258" s="16">
        <f t="shared" si="15"/>
        <v>215</v>
      </c>
      <c r="B258" s="1" t="s">
        <v>119</v>
      </c>
      <c r="C258" s="27">
        <v>20</v>
      </c>
      <c r="D258" s="19" t="s">
        <v>2</v>
      </c>
      <c r="E258" s="28"/>
      <c r="F258" s="24"/>
      <c r="G258" s="43">
        <f t="shared" si="16"/>
        <v>0</v>
      </c>
      <c r="H258" s="5"/>
    </row>
    <row r="259" spans="1:8" s="2" customFormat="1" ht="72.75" customHeight="1" x14ac:dyDescent="0.25">
      <c r="A259" s="16">
        <f t="shared" si="15"/>
        <v>216</v>
      </c>
      <c r="B259" s="1" t="s">
        <v>416</v>
      </c>
      <c r="C259" s="27">
        <v>20</v>
      </c>
      <c r="D259" s="19" t="s">
        <v>2</v>
      </c>
      <c r="E259" s="28"/>
      <c r="F259" s="24"/>
      <c r="G259" s="43">
        <f t="shared" si="16"/>
        <v>0</v>
      </c>
      <c r="H259" s="5"/>
    </row>
    <row r="260" spans="1:8" s="2" customFormat="1" ht="78.75" customHeight="1" x14ac:dyDescent="0.25">
      <c r="A260" s="16">
        <f t="shared" si="15"/>
        <v>217</v>
      </c>
      <c r="B260" s="1" t="s">
        <v>417</v>
      </c>
      <c r="C260" s="27">
        <v>20</v>
      </c>
      <c r="D260" s="19" t="s">
        <v>2</v>
      </c>
      <c r="E260" s="28"/>
      <c r="F260" s="24"/>
      <c r="G260" s="43">
        <f t="shared" si="16"/>
        <v>0</v>
      </c>
      <c r="H260" s="5"/>
    </row>
    <row r="261" spans="1:8" s="2" customFormat="1" ht="62.25" customHeight="1" x14ac:dyDescent="0.25">
      <c r="A261" s="16">
        <f t="shared" si="15"/>
        <v>218</v>
      </c>
      <c r="B261" s="1" t="s">
        <v>422</v>
      </c>
      <c r="C261" s="27">
        <v>20</v>
      </c>
      <c r="D261" s="19" t="s">
        <v>2</v>
      </c>
      <c r="E261" s="28"/>
      <c r="F261" s="24"/>
      <c r="G261" s="43">
        <f t="shared" ref="G261:G297" si="17">ROUND(E261*C261,0)</f>
        <v>0</v>
      </c>
      <c r="H261" s="5"/>
    </row>
    <row r="262" spans="1:8" s="2" customFormat="1" ht="63" x14ac:dyDescent="0.25">
      <c r="A262" s="16">
        <f t="shared" si="15"/>
        <v>219</v>
      </c>
      <c r="B262" s="1" t="s">
        <v>418</v>
      </c>
      <c r="C262" s="27">
        <v>20</v>
      </c>
      <c r="D262" s="19" t="s">
        <v>2</v>
      </c>
      <c r="E262" s="28"/>
      <c r="F262" s="24"/>
      <c r="G262" s="43">
        <f t="shared" si="17"/>
        <v>0</v>
      </c>
      <c r="H262" s="5"/>
    </row>
    <row r="263" spans="1:8" s="2" customFormat="1" ht="78.75" x14ac:dyDescent="0.25">
      <c r="A263" s="16">
        <f t="shared" si="15"/>
        <v>220</v>
      </c>
      <c r="B263" s="1" t="s">
        <v>419</v>
      </c>
      <c r="C263" s="27">
        <v>20</v>
      </c>
      <c r="D263" s="19" t="s">
        <v>2</v>
      </c>
      <c r="E263" s="28"/>
      <c r="F263" s="24"/>
      <c r="G263" s="43">
        <f t="shared" si="17"/>
        <v>0</v>
      </c>
      <c r="H263" s="5"/>
    </row>
    <row r="264" spans="1:8" s="2" customFormat="1" ht="87.75" customHeight="1" x14ac:dyDescent="0.25">
      <c r="A264" s="16">
        <f t="shared" si="15"/>
        <v>221</v>
      </c>
      <c r="B264" s="1" t="s">
        <v>120</v>
      </c>
      <c r="C264" s="27">
        <v>20</v>
      </c>
      <c r="D264" s="19" t="s">
        <v>2</v>
      </c>
      <c r="E264" s="28"/>
      <c r="F264" s="24"/>
      <c r="G264" s="43">
        <f t="shared" si="17"/>
        <v>0</v>
      </c>
      <c r="H264" s="5"/>
    </row>
    <row r="265" spans="1:8" s="2" customFormat="1" ht="82.5" customHeight="1" x14ac:dyDescent="0.25">
      <c r="A265" s="16">
        <f t="shared" si="15"/>
        <v>222</v>
      </c>
      <c r="B265" s="1" t="s">
        <v>121</v>
      </c>
      <c r="C265" s="27">
        <v>20</v>
      </c>
      <c r="D265" s="19" t="s">
        <v>2</v>
      </c>
      <c r="E265" s="28"/>
      <c r="F265" s="24"/>
      <c r="G265" s="43">
        <f t="shared" si="17"/>
        <v>0</v>
      </c>
      <c r="H265" s="5"/>
    </row>
    <row r="266" spans="1:8" s="2" customFormat="1" ht="47.25" x14ac:dyDescent="0.25">
      <c r="A266" s="16">
        <f t="shared" si="15"/>
        <v>223</v>
      </c>
      <c r="B266" s="1" t="s">
        <v>32</v>
      </c>
      <c r="C266" s="27">
        <v>16</v>
      </c>
      <c r="D266" s="19" t="s">
        <v>2</v>
      </c>
      <c r="E266" s="28"/>
      <c r="F266" s="24"/>
      <c r="G266" s="43">
        <f t="shared" si="17"/>
        <v>0</v>
      </c>
      <c r="H266" s="5"/>
    </row>
    <row r="267" spans="1:8" s="2" customFormat="1" ht="63" x14ac:dyDescent="0.25">
      <c r="A267" s="16">
        <f t="shared" si="15"/>
        <v>224</v>
      </c>
      <c r="B267" s="1" t="s">
        <v>33</v>
      </c>
      <c r="C267" s="27">
        <v>20</v>
      </c>
      <c r="D267" s="19" t="s">
        <v>2</v>
      </c>
      <c r="E267" s="28"/>
      <c r="F267" s="24"/>
      <c r="G267" s="43">
        <f t="shared" si="17"/>
        <v>0</v>
      </c>
      <c r="H267" s="5"/>
    </row>
    <row r="268" spans="1:8" s="2" customFormat="1" ht="66" customHeight="1" x14ac:dyDescent="0.25">
      <c r="A268" s="16">
        <f t="shared" si="15"/>
        <v>225</v>
      </c>
      <c r="B268" s="1" t="s">
        <v>34</v>
      </c>
      <c r="C268" s="27">
        <v>20</v>
      </c>
      <c r="D268" s="19" t="s">
        <v>2</v>
      </c>
      <c r="E268" s="28"/>
      <c r="F268" s="24"/>
      <c r="G268" s="43">
        <f t="shared" si="17"/>
        <v>0</v>
      </c>
      <c r="H268" s="5"/>
    </row>
    <row r="269" spans="1:8" s="2" customFormat="1" ht="63" x14ac:dyDescent="0.25">
      <c r="A269" s="16">
        <f t="shared" si="15"/>
        <v>226</v>
      </c>
      <c r="B269" s="1" t="s">
        <v>141</v>
      </c>
      <c r="C269" s="27">
        <v>8</v>
      </c>
      <c r="D269" s="19" t="s">
        <v>2</v>
      </c>
      <c r="E269" s="28"/>
      <c r="F269" s="24"/>
      <c r="G269" s="43">
        <f t="shared" si="17"/>
        <v>0</v>
      </c>
      <c r="H269" s="5"/>
    </row>
    <row r="270" spans="1:8" s="2" customFormat="1" ht="63" x14ac:dyDescent="0.25">
      <c r="A270" s="16">
        <f t="shared" si="15"/>
        <v>227</v>
      </c>
      <c r="B270" s="1" t="s">
        <v>420</v>
      </c>
      <c r="C270" s="27">
        <v>8</v>
      </c>
      <c r="D270" s="19" t="s">
        <v>2</v>
      </c>
      <c r="E270" s="28"/>
      <c r="F270" s="24"/>
      <c r="G270" s="43">
        <f t="shared" si="17"/>
        <v>0</v>
      </c>
      <c r="H270" s="5"/>
    </row>
    <row r="271" spans="1:8" s="2" customFormat="1" ht="47.25" x14ac:dyDescent="0.25">
      <c r="A271" s="16">
        <f t="shared" si="15"/>
        <v>228</v>
      </c>
      <c r="B271" s="1" t="s">
        <v>142</v>
      </c>
      <c r="C271" s="27">
        <v>8</v>
      </c>
      <c r="D271" s="19" t="s">
        <v>2</v>
      </c>
      <c r="E271" s="28"/>
      <c r="F271" s="24"/>
      <c r="G271" s="43">
        <f t="shared" si="17"/>
        <v>0</v>
      </c>
      <c r="H271" s="5"/>
    </row>
    <row r="272" spans="1:8" s="2" customFormat="1" ht="77.25" customHeight="1" x14ac:dyDescent="0.25">
      <c r="A272" s="16">
        <f t="shared" si="15"/>
        <v>229</v>
      </c>
      <c r="B272" s="1" t="s">
        <v>423</v>
      </c>
      <c r="C272" s="27">
        <v>28</v>
      </c>
      <c r="D272" s="19" t="s">
        <v>2</v>
      </c>
      <c r="E272" s="28"/>
      <c r="F272" s="24"/>
      <c r="G272" s="43">
        <f t="shared" si="17"/>
        <v>0</v>
      </c>
      <c r="H272" s="5"/>
    </row>
    <row r="273" spans="1:8" s="2" customFormat="1" ht="81.75" customHeight="1" x14ac:dyDescent="0.25">
      <c r="A273" s="16">
        <f t="shared" si="15"/>
        <v>230</v>
      </c>
      <c r="B273" s="1" t="s">
        <v>424</v>
      </c>
      <c r="C273" s="27">
        <v>20</v>
      </c>
      <c r="D273" s="19" t="s">
        <v>2</v>
      </c>
      <c r="E273" s="28"/>
      <c r="F273" s="24"/>
      <c r="G273" s="43">
        <f t="shared" si="17"/>
        <v>0</v>
      </c>
      <c r="H273" s="5"/>
    </row>
    <row r="274" spans="1:8" s="2" customFormat="1" ht="63" x14ac:dyDescent="0.25">
      <c r="A274" s="16">
        <f t="shared" si="15"/>
        <v>231</v>
      </c>
      <c r="B274" s="1" t="s">
        <v>425</v>
      </c>
      <c r="C274" s="27">
        <v>4</v>
      </c>
      <c r="D274" s="19" t="s">
        <v>2</v>
      </c>
      <c r="E274" s="28"/>
      <c r="F274" s="24"/>
      <c r="G274" s="43">
        <f t="shared" si="17"/>
        <v>0</v>
      </c>
      <c r="H274" s="5"/>
    </row>
    <row r="275" spans="1:8" s="2" customFormat="1" ht="75.75" customHeight="1" x14ac:dyDescent="0.25">
      <c r="A275" s="16">
        <f t="shared" si="15"/>
        <v>232</v>
      </c>
      <c r="B275" s="1" t="s">
        <v>426</v>
      </c>
      <c r="C275" s="27">
        <v>44</v>
      </c>
      <c r="D275" s="19" t="s">
        <v>2</v>
      </c>
      <c r="E275" s="28"/>
      <c r="F275" s="24"/>
      <c r="G275" s="43">
        <f t="shared" si="17"/>
        <v>0</v>
      </c>
      <c r="H275" s="5"/>
    </row>
    <row r="276" spans="1:8" s="2" customFormat="1" ht="78.75" x14ac:dyDescent="0.25">
      <c r="A276" s="16">
        <f t="shared" si="15"/>
        <v>233</v>
      </c>
      <c r="B276" s="1" t="s">
        <v>143</v>
      </c>
      <c r="C276" s="27">
        <v>1</v>
      </c>
      <c r="D276" s="19" t="s">
        <v>2</v>
      </c>
      <c r="E276" s="28"/>
      <c r="F276" s="24"/>
      <c r="G276" s="43">
        <f t="shared" si="17"/>
        <v>0</v>
      </c>
      <c r="H276" s="5"/>
    </row>
    <row r="277" spans="1:8" s="2" customFormat="1" ht="83.25" customHeight="1" x14ac:dyDescent="0.25">
      <c r="A277" s="16">
        <f t="shared" si="15"/>
        <v>234</v>
      </c>
      <c r="B277" s="1" t="s">
        <v>427</v>
      </c>
      <c r="C277" s="27">
        <v>8</v>
      </c>
      <c r="D277" s="19" t="s">
        <v>2</v>
      </c>
      <c r="E277" s="28"/>
      <c r="F277" s="24"/>
      <c r="G277" s="43">
        <f t="shared" si="17"/>
        <v>0</v>
      </c>
      <c r="H277" s="5"/>
    </row>
    <row r="278" spans="1:8" s="2" customFormat="1" ht="96" customHeight="1" x14ac:dyDescent="0.25">
      <c r="A278" s="16">
        <f t="shared" si="15"/>
        <v>235</v>
      </c>
      <c r="B278" s="1" t="s">
        <v>428</v>
      </c>
      <c r="C278" s="27">
        <v>48</v>
      </c>
      <c r="D278" s="19" t="s">
        <v>2</v>
      </c>
      <c r="E278" s="28"/>
      <c r="F278" s="24"/>
      <c r="G278" s="43">
        <f t="shared" si="17"/>
        <v>0</v>
      </c>
      <c r="H278" s="5"/>
    </row>
    <row r="279" spans="1:8" s="2" customFormat="1" ht="63" x14ac:dyDescent="0.25">
      <c r="A279" s="16">
        <f t="shared" ref="A279:A304" si="18">A278+1</f>
        <v>236</v>
      </c>
      <c r="B279" s="1" t="s">
        <v>429</v>
      </c>
      <c r="C279" s="27">
        <v>8</v>
      </c>
      <c r="D279" s="19" t="s">
        <v>2</v>
      </c>
      <c r="E279" s="28"/>
      <c r="F279" s="24"/>
      <c r="G279" s="43">
        <f t="shared" si="17"/>
        <v>0</v>
      </c>
      <c r="H279" s="5"/>
    </row>
    <row r="280" spans="1:8" s="2" customFormat="1" ht="47.25" x14ac:dyDescent="0.25">
      <c r="A280" s="16">
        <f t="shared" si="18"/>
        <v>237</v>
      </c>
      <c r="B280" s="1" t="s">
        <v>122</v>
      </c>
      <c r="C280" s="27">
        <v>8</v>
      </c>
      <c r="D280" s="19" t="s">
        <v>2</v>
      </c>
      <c r="E280" s="28"/>
      <c r="F280" s="24"/>
      <c r="G280" s="43">
        <f t="shared" si="17"/>
        <v>0</v>
      </c>
      <c r="H280" s="5"/>
    </row>
    <row r="281" spans="1:8" s="2" customFormat="1" ht="63" x14ac:dyDescent="0.25">
      <c r="A281" s="16">
        <f t="shared" si="18"/>
        <v>238</v>
      </c>
      <c r="B281" s="1" t="s">
        <v>430</v>
      </c>
      <c r="C281" s="27">
        <v>16</v>
      </c>
      <c r="D281" s="19" t="s">
        <v>2</v>
      </c>
      <c r="E281" s="28"/>
      <c r="F281" s="24"/>
      <c r="G281" s="43">
        <f t="shared" si="17"/>
        <v>0</v>
      </c>
      <c r="H281" s="5"/>
    </row>
    <row r="282" spans="1:8" s="2" customFormat="1" ht="63" x14ac:dyDescent="0.25">
      <c r="A282" s="16">
        <f t="shared" si="18"/>
        <v>239</v>
      </c>
      <c r="B282" s="1" t="s">
        <v>431</v>
      </c>
      <c r="C282" s="27">
        <v>16</v>
      </c>
      <c r="D282" s="19" t="s">
        <v>2</v>
      </c>
      <c r="E282" s="28"/>
      <c r="F282" s="24"/>
      <c r="G282" s="43">
        <f t="shared" si="17"/>
        <v>0</v>
      </c>
      <c r="H282" s="5"/>
    </row>
    <row r="283" spans="1:8" s="2" customFormat="1" ht="72.75" customHeight="1" x14ac:dyDescent="0.25">
      <c r="A283" s="16">
        <f t="shared" si="18"/>
        <v>240</v>
      </c>
      <c r="B283" s="1" t="s">
        <v>432</v>
      </c>
      <c r="C283" s="27">
        <v>80</v>
      </c>
      <c r="D283" s="19" t="s">
        <v>2</v>
      </c>
      <c r="E283" s="28"/>
      <c r="F283" s="24"/>
      <c r="G283" s="43">
        <f t="shared" si="17"/>
        <v>0</v>
      </c>
      <c r="H283" s="5"/>
    </row>
    <row r="284" spans="1:8" s="2" customFormat="1" ht="67.5" customHeight="1" x14ac:dyDescent="0.25">
      <c r="A284" s="16">
        <f t="shared" si="18"/>
        <v>241</v>
      </c>
      <c r="B284" s="1" t="s">
        <v>434</v>
      </c>
      <c r="C284" s="27">
        <v>20</v>
      </c>
      <c r="D284" s="19" t="s">
        <v>2</v>
      </c>
      <c r="E284" s="28"/>
      <c r="F284" s="24"/>
      <c r="G284" s="43">
        <f t="shared" si="17"/>
        <v>0</v>
      </c>
      <c r="H284" s="5"/>
    </row>
    <row r="285" spans="1:8" s="2" customFormat="1" ht="63" x14ac:dyDescent="0.25">
      <c r="A285" s="16">
        <f t="shared" si="18"/>
        <v>242</v>
      </c>
      <c r="B285" s="1" t="s">
        <v>433</v>
      </c>
      <c r="C285" s="27">
        <v>12</v>
      </c>
      <c r="D285" s="19" t="s">
        <v>2</v>
      </c>
      <c r="E285" s="28"/>
      <c r="F285" s="24"/>
      <c r="G285" s="43">
        <f t="shared" si="17"/>
        <v>0</v>
      </c>
      <c r="H285" s="5"/>
    </row>
    <row r="286" spans="1:8" s="2" customFormat="1" ht="73.5" customHeight="1" x14ac:dyDescent="0.25">
      <c r="A286" s="16">
        <f t="shared" si="18"/>
        <v>243</v>
      </c>
      <c r="B286" s="1" t="s">
        <v>435</v>
      </c>
      <c r="C286" s="27">
        <v>12</v>
      </c>
      <c r="D286" s="19" t="s">
        <v>2</v>
      </c>
      <c r="E286" s="28"/>
      <c r="F286" s="24"/>
      <c r="G286" s="43">
        <f t="shared" si="17"/>
        <v>0</v>
      </c>
      <c r="H286" s="5"/>
    </row>
    <row r="287" spans="1:8" s="2" customFormat="1" ht="75" customHeight="1" x14ac:dyDescent="0.25">
      <c r="A287" s="16">
        <f t="shared" si="18"/>
        <v>244</v>
      </c>
      <c r="B287" s="1" t="s">
        <v>436</v>
      </c>
      <c r="C287" s="27">
        <v>12</v>
      </c>
      <c r="D287" s="19" t="s">
        <v>2</v>
      </c>
      <c r="E287" s="28"/>
      <c r="F287" s="24"/>
      <c r="G287" s="43">
        <f t="shared" si="17"/>
        <v>0</v>
      </c>
      <c r="H287" s="5"/>
    </row>
    <row r="288" spans="1:8" s="2" customFormat="1" ht="65.25" customHeight="1" x14ac:dyDescent="0.25">
      <c r="A288" s="16">
        <f t="shared" si="18"/>
        <v>245</v>
      </c>
      <c r="B288" s="1" t="s">
        <v>48</v>
      </c>
      <c r="C288" s="27">
        <v>4</v>
      </c>
      <c r="D288" s="19" t="s">
        <v>2</v>
      </c>
      <c r="E288" s="28"/>
      <c r="F288" s="24"/>
      <c r="G288" s="43">
        <f t="shared" si="17"/>
        <v>0</v>
      </c>
      <c r="H288" s="5"/>
    </row>
    <row r="289" spans="1:8" s="2" customFormat="1" ht="102.75" customHeight="1" x14ac:dyDescent="0.25">
      <c r="A289" s="16">
        <f t="shared" si="18"/>
        <v>246</v>
      </c>
      <c r="B289" s="1" t="s">
        <v>437</v>
      </c>
      <c r="C289" s="27">
        <v>150</v>
      </c>
      <c r="D289" s="19" t="s">
        <v>8</v>
      </c>
      <c r="E289" s="28"/>
      <c r="F289" s="24"/>
      <c r="G289" s="43">
        <f t="shared" si="17"/>
        <v>0</v>
      </c>
      <c r="H289" s="5"/>
    </row>
    <row r="290" spans="1:8" s="2" customFormat="1" ht="96" customHeight="1" x14ac:dyDescent="0.25">
      <c r="A290" s="16">
        <f t="shared" si="18"/>
        <v>247</v>
      </c>
      <c r="B290" s="1" t="s">
        <v>438</v>
      </c>
      <c r="C290" s="27">
        <v>150</v>
      </c>
      <c r="D290" s="19" t="s">
        <v>8</v>
      </c>
      <c r="E290" s="28"/>
      <c r="F290" s="24"/>
      <c r="G290" s="43">
        <f t="shared" si="17"/>
        <v>0</v>
      </c>
      <c r="H290" s="5"/>
    </row>
    <row r="291" spans="1:8" s="2" customFormat="1" ht="87.75" customHeight="1" x14ac:dyDescent="0.25">
      <c r="A291" s="16">
        <f t="shared" si="18"/>
        <v>248</v>
      </c>
      <c r="B291" s="1" t="s">
        <v>144</v>
      </c>
      <c r="C291" s="27">
        <v>150</v>
      </c>
      <c r="D291" s="19" t="s">
        <v>8</v>
      </c>
      <c r="E291" s="28"/>
      <c r="F291" s="24"/>
      <c r="G291" s="43">
        <f t="shared" si="17"/>
        <v>0</v>
      </c>
      <c r="H291" s="5"/>
    </row>
    <row r="292" spans="1:8" s="2" customFormat="1" ht="91.5" customHeight="1" x14ac:dyDescent="0.25">
      <c r="A292" s="16">
        <f t="shared" si="18"/>
        <v>249</v>
      </c>
      <c r="B292" s="1" t="s">
        <v>145</v>
      </c>
      <c r="C292" s="27">
        <v>150</v>
      </c>
      <c r="D292" s="19" t="s">
        <v>8</v>
      </c>
      <c r="E292" s="28"/>
      <c r="F292" s="24"/>
      <c r="G292" s="43">
        <f t="shared" si="17"/>
        <v>0</v>
      </c>
      <c r="H292" s="5"/>
    </row>
    <row r="293" spans="1:8" s="2" customFormat="1" ht="259.5" customHeight="1" x14ac:dyDescent="0.25">
      <c r="A293" s="16">
        <f t="shared" si="18"/>
        <v>250</v>
      </c>
      <c r="B293" s="1" t="s">
        <v>439</v>
      </c>
      <c r="C293" s="27">
        <v>10</v>
      </c>
      <c r="D293" s="19" t="s">
        <v>2</v>
      </c>
      <c r="E293" s="28"/>
      <c r="F293" s="24"/>
      <c r="G293" s="43">
        <f t="shared" si="17"/>
        <v>0</v>
      </c>
      <c r="H293" s="5"/>
    </row>
    <row r="294" spans="1:8" s="2" customFormat="1" ht="141" customHeight="1" x14ac:dyDescent="0.25">
      <c r="A294" s="16">
        <f t="shared" si="18"/>
        <v>251</v>
      </c>
      <c r="B294" s="1" t="s">
        <v>183</v>
      </c>
      <c r="C294" s="27">
        <v>10</v>
      </c>
      <c r="D294" s="19" t="s">
        <v>2</v>
      </c>
      <c r="E294" s="28"/>
      <c r="F294" s="24"/>
      <c r="G294" s="43">
        <f t="shared" si="17"/>
        <v>0</v>
      </c>
      <c r="H294" s="5"/>
    </row>
    <row r="295" spans="1:8" s="2" customFormat="1" ht="102" customHeight="1" x14ac:dyDescent="0.25">
      <c r="A295" s="16">
        <f t="shared" si="18"/>
        <v>252</v>
      </c>
      <c r="B295" s="1" t="s">
        <v>440</v>
      </c>
      <c r="C295" s="27">
        <v>10</v>
      </c>
      <c r="D295" s="19" t="s">
        <v>2</v>
      </c>
      <c r="E295" s="28"/>
      <c r="F295" s="24"/>
      <c r="G295" s="43">
        <f t="shared" si="17"/>
        <v>0</v>
      </c>
      <c r="H295" s="5"/>
    </row>
    <row r="296" spans="1:8" s="2" customFormat="1" ht="69.75" customHeight="1" x14ac:dyDescent="0.25">
      <c r="A296" s="16">
        <f t="shared" si="18"/>
        <v>253</v>
      </c>
      <c r="B296" s="1" t="s">
        <v>184</v>
      </c>
      <c r="C296" s="27">
        <v>10</v>
      </c>
      <c r="D296" s="19" t="s">
        <v>2</v>
      </c>
      <c r="E296" s="28"/>
      <c r="F296" s="24"/>
      <c r="G296" s="43">
        <f t="shared" si="17"/>
        <v>0</v>
      </c>
      <c r="H296" s="5"/>
    </row>
    <row r="297" spans="1:8" s="2" customFormat="1" ht="78.75" x14ac:dyDescent="0.25">
      <c r="A297" s="16">
        <f t="shared" si="18"/>
        <v>254</v>
      </c>
      <c r="B297" s="1" t="s">
        <v>441</v>
      </c>
      <c r="C297" s="27">
        <v>1</v>
      </c>
      <c r="D297" s="19" t="s">
        <v>2</v>
      </c>
      <c r="E297" s="28"/>
      <c r="F297" s="24"/>
      <c r="G297" s="43">
        <f t="shared" si="17"/>
        <v>0</v>
      </c>
      <c r="H297" s="5"/>
    </row>
    <row r="298" spans="1:8" s="2" customFormat="1" ht="20.25" x14ac:dyDescent="0.25">
      <c r="A298" s="17"/>
      <c r="B298" s="11" t="s">
        <v>185</v>
      </c>
      <c r="C298" s="42"/>
      <c r="D298" s="20"/>
      <c r="E298" s="45"/>
      <c r="F298" s="25"/>
      <c r="G298" s="46"/>
      <c r="H298" s="5"/>
    </row>
    <row r="299" spans="1:8" s="2" customFormat="1" ht="47.25" x14ac:dyDescent="0.25">
      <c r="A299" s="16">
        <f>A297+1</f>
        <v>255</v>
      </c>
      <c r="B299" s="1" t="s">
        <v>187</v>
      </c>
      <c r="C299" s="27">
        <v>7</v>
      </c>
      <c r="D299" s="19" t="s">
        <v>186</v>
      </c>
      <c r="E299" s="28"/>
      <c r="F299" s="24"/>
      <c r="G299" s="43">
        <f t="shared" ref="G299:G304" si="19">ROUND(E299*C299,0)</f>
        <v>0</v>
      </c>
      <c r="H299" s="5"/>
    </row>
    <row r="300" spans="1:8" s="2" customFormat="1" ht="47.25" x14ac:dyDescent="0.25">
      <c r="A300" s="16">
        <f t="shared" si="18"/>
        <v>256</v>
      </c>
      <c r="B300" s="1" t="s">
        <v>188</v>
      </c>
      <c r="C300" s="27">
        <v>7</v>
      </c>
      <c r="D300" s="19" t="s">
        <v>186</v>
      </c>
      <c r="E300" s="28"/>
      <c r="F300" s="24"/>
      <c r="G300" s="43">
        <f t="shared" si="19"/>
        <v>0</v>
      </c>
      <c r="H300" s="5"/>
    </row>
    <row r="301" spans="1:8" s="2" customFormat="1" ht="47.25" x14ac:dyDescent="0.25">
      <c r="A301" s="16">
        <f t="shared" si="18"/>
        <v>257</v>
      </c>
      <c r="B301" s="1" t="s">
        <v>189</v>
      </c>
      <c r="C301" s="27">
        <v>7</v>
      </c>
      <c r="D301" s="19" t="s">
        <v>186</v>
      </c>
      <c r="E301" s="28"/>
      <c r="F301" s="24"/>
      <c r="G301" s="43">
        <f t="shared" si="19"/>
        <v>0</v>
      </c>
      <c r="H301" s="5"/>
    </row>
    <row r="302" spans="1:8" s="2" customFormat="1" ht="31.5" x14ac:dyDescent="0.25">
      <c r="A302" s="16">
        <f t="shared" si="18"/>
        <v>258</v>
      </c>
      <c r="B302" s="1" t="s">
        <v>190</v>
      </c>
      <c r="C302" s="27">
        <v>3</v>
      </c>
      <c r="D302" s="19" t="s">
        <v>186</v>
      </c>
      <c r="E302" s="28"/>
      <c r="F302" s="24"/>
      <c r="G302" s="43">
        <f t="shared" si="19"/>
        <v>0</v>
      </c>
      <c r="H302" s="5"/>
    </row>
    <row r="303" spans="1:8" s="2" customFormat="1" ht="60" customHeight="1" x14ac:dyDescent="0.25">
      <c r="A303" s="16">
        <f t="shared" si="18"/>
        <v>259</v>
      </c>
      <c r="B303" s="1" t="s">
        <v>191</v>
      </c>
      <c r="C303" s="27">
        <v>3</v>
      </c>
      <c r="D303" s="19" t="s">
        <v>186</v>
      </c>
      <c r="E303" s="28"/>
      <c r="F303" s="24"/>
      <c r="G303" s="43">
        <f t="shared" si="19"/>
        <v>0</v>
      </c>
      <c r="H303" s="5"/>
    </row>
    <row r="304" spans="1:8" s="2" customFormat="1" ht="31.5" x14ac:dyDescent="0.25">
      <c r="A304" s="16">
        <f t="shared" si="18"/>
        <v>260</v>
      </c>
      <c r="B304" s="1" t="s">
        <v>192</v>
      </c>
      <c r="C304" s="27">
        <v>3</v>
      </c>
      <c r="D304" s="19" t="s">
        <v>186</v>
      </c>
      <c r="E304" s="28"/>
      <c r="F304" s="24"/>
      <c r="G304" s="43">
        <f t="shared" si="19"/>
        <v>0</v>
      </c>
      <c r="H304" s="5"/>
    </row>
    <row r="305" spans="1:8" s="2" customFormat="1" ht="20.25" x14ac:dyDescent="0.25">
      <c r="A305" s="16"/>
      <c r="B305" s="26" t="s">
        <v>309</v>
      </c>
      <c r="C305" s="27"/>
      <c r="D305" s="19"/>
      <c r="E305" s="28"/>
      <c r="F305" s="24"/>
      <c r="G305" s="43"/>
      <c r="H305" s="5"/>
    </row>
    <row r="306" spans="1:8" ht="92.25" customHeight="1" x14ac:dyDescent="0.2">
      <c r="A306" s="48">
        <v>261</v>
      </c>
      <c r="B306" s="1" t="s">
        <v>197</v>
      </c>
      <c r="C306" s="27"/>
      <c r="D306" s="19"/>
      <c r="E306" s="28"/>
      <c r="F306" s="24"/>
      <c r="G306" s="43"/>
    </row>
    <row r="307" spans="1:8" ht="15.75" x14ac:dyDescent="0.2">
      <c r="A307" s="48" t="s">
        <v>198</v>
      </c>
      <c r="B307" s="1" t="s">
        <v>199</v>
      </c>
      <c r="C307" s="27">
        <v>291</v>
      </c>
      <c r="D307" s="19" t="s">
        <v>2</v>
      </c>
      <c r="E307" s="28"/>
      <c r="F307" s="24"/>
      <c r="G307" s="43">
        <f>+C307*E307</f>
        <v>0</v>
      </c>
    </row>
    <row r="308" spans="1:8" ht="91.5" customHeight="1" x14ac:dyDescent="0.2">
      <c r="A308" s="48">
        <v>262</v>
      </c>
      <c r="B308" s="1" t="s">
        <v>200</v>
      </c>
      <c r="C308" s="27"/>
      <c r="D308" s="19"/>
      <c r="E308" s="28"/>
      <c r="F308" s="24"/>
      <c r="G308" s="43"/>
    </row>
    <row r="309" spans="1:8" ht="15.75" x14ac:dyDescent="0.2">
      <c r="A309" s="48" t="s">
        <v>198</v>
      </c>
      <c r="B309" s="1" t="s">
        <v>199</v>
      </c>
      <c r="C309" s="27">
        <v>16</v>
      </c>
      <c r="D309" s="19" t="s">
        <v>2</v>
      </c>
      <c r="E309" s="28"/>
      <c r="F309" s="24"/>
      <c r="G309" s="43">
        <f>+C309*E309</f>
        <v>0</v>
      </c>
    </row>
    <row r="310" spans="1:8" ht="82.5" customHeight="1" x14ac:dyDescent="0.2">
      <c r="A310" s="48">
        <v>263</v>
      </c>
      <c r="B310" s="1" t="s">
        <v>201</v>
      </c>
      <c r="C310" s="27">
        <v>388</v>
      </c>
      <c r="D310" s="19" t="s">
        <v>202</v>
      </c>
      <c r="E310" s="28"/>
      <c r="F310" s="24"/>
      <c r="G310" s="43">
        <f>+C310*E310</f>
        <v>0</v>
      </c>
    </row>
    <row r="311" spans="1:8" ht="84" customHeight="1" x14ac:dyDescent="0.2">
      <c r="A311" s="48">
        <v>264</v>
      </c>
      <c r="B311" s="1" t="s">
        <v>203</v>
      </c>
      <c r="C311" s="27">
        <v>278</v>
      </c>
      <c r="D311" s="19" t="s">
        <v>202</v>
      </c>
      <c r="E311" s="28"/>
      <c r="F311" s="24"/>
      <c r="G311" s="43">
        <f>+C311*E311</f>
        <v>0</v>
      </c>
    </row>
    <row r="312" spans="1:8" ht="75" customHeight="1" x14ac:dyDescent="0.2">
      <c r="A312" s="48">
        <v>265</v>
      </c>
      <c r="B312" s="1" t="s">
        <v>204</v>
      </c>
      <c r="C312" s="27"/>
      <c r="D312" s="19"/>
      <c r="E312" s="28"/>
      <c r="F312" s="24"/>
      <c r="G312" s="43"/>
    </row>
    <row r="313" spans="1:8" ht="15.75" x14ac:dyDescent="0.2">
      <c r="A313" s="48" t="s">
        <v>198</v>
      </c>
      <c r="B313" s="1" t="s">
        <v>205</v>
      </c>
      <c r="C313" s="27">
        <v>435</v>
      </c>
      <c r="D313" s="19" t="s">
        <v>202</v>
      </c>
      <c r="E313" s="28"/>
      <c r="F313" s="24"/>
      <c r="G313" s="43">
        <f>+C313*E313</f>
        <v>0</v>
      </c>
    </row>
    <row r="314" spans="1:8" ht="15.75" x14ac:dyDescent="0.2">
      <c r="A314" s="48" t="s">
        <v>206</v>
      </c>
      <c r="B314" s="1" t="s">
        <v>207</v>
      </c>
      <c r="C314" s="27">
        <v>167</v>
      </c>
      <c r="D314" s="19" t="s">
        <v>202</v>
      </c>
      <c r="E314" s="28"/>
      <c r="F314" s="24"/>
      <c r="G314" s="43">
        <f t="shared" ref="G314:G319" si="20">+C314*E314</f>
        <v>0</v>
      </c>
    </row>
    <row r="315" spans="1:8" ht="15.75" x14ac:dyDescent="0.2">
      <c r="A315" s="48" t="s">
        <v>208</v>
      </c>
      <c r="B315" s="1" t="s">
        <v>209</v>
      </c>
      <c r="C315" s="27">
        <v>328</v>
      </c>
      <c r="D315" s="19" t="s">
        <v>202</v>
      </c>
      <c r="E315" s="28"/>
      <c r="F315" s="24"/>
      <c r="G315" s="43">
        <f t="shared" si="20"/>
        <v>0</v>
      </c>
    </row>
    <row r="316" spans="1:8" ht="15.75" x14ac:dyDescent="0.2">
      <c r="A316" s="48" t="s">
        <v>210</v>
      </c>
      <c r="B316" s="1" t="s">
        <v>211</v>
      </c>
      <c r="C316" s="27">
        <v>55</v>
      </c>
      <c r="D316" s="19" t="s">
        <v>202</v>
      </c>
      <c r="E316" s="28"/>
      <c r="F316" s="24"/>
      <c r="G316" s="43">
        <f t="shared" si="20"/>
        <v>0</v>
      </c>
    </row>
    <row r="317" spans="1:8" ht="78.75" customHeight="1" x14ac:dyDescent="0.2">
      <c r="A317" s="48">
        <v>266</v>
      </c>
      <c r="B317" s="1" t="s">
        <v>212</v>
      </c>
      <c r="C317" s="27">
        <v>5</v>
      </c>
      <c r="D317" s="19" t="s">
        <v>202</v>
      </c>
      <c r="E317" s="28"/>
      <c r="F317" s="24"/>
      <c r="G317" s="43">
        <f t="shared" si="20"/>
        <v>0</v>
      </c>
    </row>
    <row r="318" spans="1:8" ht="91.5" customHeight="1" x14ac:dyDescent="0.2">
      <c r="A318" s="48">
        <v>267</v>
      </c>
      <c r="B318" s="1" t="s">
        <v>213</v>
      </c>
      <c r="C318" s="27">
        <v>5</v>
      </c>
      <c r="D318" s="19" t="s">
        <v>202</v>
      </c>
      <c r="E318" s="28"/>
      <c r="F318" s="24"/>
      <c r="G318" s="43">
        <f t="shared" si="20"/>
        <v>0</v>
      </c>
    </row>
    <row r="319" spans="1:8" ht="82.5" customHeight="1" x14ac:dyDescent="0.2">
      <c r="A319" s="48">
        <v>268</v>
      </c>
      <c r="B319" s="1" t="s">
        <v>214</v>
      </c>
      <c r="C319" s="27">
        <v>58</v>
      </c>
      <c r="D319" s="19" t="s">
        <v>202</v>
      </c>
      <c r="E319" s="28"/>
      <c r="F319" s="24"/>
      <c r="G319" s="43">
        <f t="shared" si="20"/>
        <v>0</v>
      </c>
    </row>
    <row r="320" spans="1:8" ht="87" customHeight="1" x14ac:dyDescent="0.2">
      <c r="A320" s="48">
        <v>269</v>
      </c>
      <c r="B320" s="1" t="s">
        <v>215</v>
      </c>
      <c r="C320" s="27">
        <v>5</v>
      </c>
      <c r="D320" s="19" t="s">
        <v>202</v>
      </c>
      <c r="E320" s="28"/>
      <c r="F320" s="24"/>
      <c r="G320" s="43">
        <f>+C320*E320</f>
        <v>0</v>
      </c>
    </row>
    <row r="321" spans="1:7" ht="63" customHeight="1" x14ac:dyDescent="0.2">
      <c r="A321" s="48">
        <v>270</v>
      </c>
      <c r="B321" s="1" t="s">
        <v>216</v>
      </c>
      <c r="C321" s="27"/>
      <c r="D321" s="19"/>
      <c r="E321" s="28"/>
      <c r="F321" s="24"/>
      <c r="G321" s="43"/>
    </row>
    <row r="322" spans="1:7" ht="15.75" x14ac:dyDescent="0.2">
      <c r="A322" s="48" t="s">
        <v>198</v>
      </c>
      <c r="B322" s="1" t="s">
        <v>217</v>
      </c>
      <c r="C322" s="27">
        <v>237</v>
      </c>
      <c r="D322" s="19" t="s">
        <v>202</v>
      </c>
      <c r="E322" s="28"/>
      <c r="F322" s="24"/>
      <c r="G322" s="43">
        <f>+C322*E322</f>
        <v>0</v>
      </c>
    </row>
    <row r="323" spans="1:7" ht="15.75" x14ac:dyDescent="0.2">
      <c r="A323" s="48"/>
      <c r="B323" s="1"/>
      <c r="C323" s="27"/>
      <c r="D323" s="19" t="s">
        <v>202</v>
      </c>
      <c r="E323" s="28"/>
      <c r="F323" s="24"/>
      <c r="G323" s="43">
        <f>+C323*E323</f>
        <v>0</v>
      </c>
    </row>
    <row r="324" spans="1:7" ht="57" customHeight="1" x14ac:dyDescent="0.2">
      <c r="A324" s="48">
        <v>271</v>
      </c>
      <c r="B324" s="1" t="s">
        <v>218</v>
      </c>
      <c r="C324" s="27"/>
      <c r="D324" s="19"/>
      <c r="E324" s="28"/>
      <c r="F324" s="24"/>
      <c r="G324" s="43"/>
    </row>
    <row r="325" spans="1:7" ht="15.75" x14ac:dyDescent="0.2">
      <c r="A325" s="48" t="s">
        <v>198</v>
      </c>
      <c r="B325" s="1" t="s">
        <v>219</v>
      </c>
      <c r="C325" s="27">
        <v>190</v>
      </c>
      <c r="D325" s="19" t="s">
        <v>202</v>
      </c>
      <c r="E325" s="28"/>
      <c r="F325" s="24"/>
      <c r="G325" s="43">
        <f>+C325*E325</f>
        <v>0</v>
      </c>
    </row>
    <row r="326" spans="1:7" ht="45" customHeight="1" x14ac:dyDescent="0.2">
      <c r="A326" s="48">
        <v>272</v>
      </c>
      <c r="B326" s="1" t="s">
        <v>220</v>
      </c>
      <c r="C326" s="27"/>
      <c r="D326" s="19"/>
      <c r="E326" s="28"/>
      <c r="F326" s="24"/>
      <c r="G326" s="43"/>
    </row>
    <row r="327" spans="1:7" ht="27" customHeight="1" x14ac:dyDescent="0.2">
      <c r="A327" s="48" t="s">
        <v>198</v>
      </c>
      <c r="B327" s="1" t="s">
        <v>221</v>
      </c>
      <c r="C327" s="27">
        <v>4</v>
      </c>
      <c r="D327" s="19" t="s">
        <v>2</v>
      </c>
      <c r="E327" s="28"/>
      <c r="F327" s="24"/>
      <c r="G327" s="43">
        <f>+C327*E327</f>
        <v>0</v>
      </c>
    </row>
    <row r="328" spans="1:7" ht="25.5" customHeight="1" x14ac:dyDescent="0.2">
      <c r="A328" s="48" t="s">
        <v>206</v>
      </c>
      <c r="B328" s="1" t="s">
        <v>222</v>
      </c>
      <c r="C328" s="27">
        <v>4</v>
      </c>
      <c r="D328" s="19" t="s">
        <v>2</v>
      </c>
      <c r="E328" s="28"/>
      <c r="F328" s="24"/>
      <c r="G328" s="43">
        <f>+C328*E328</f>
        <v>0</v>
      </c>
    </row>
    <row r="329" spans="1:7" ht="63.75" customHeight="1" x14ac:dyDescent="0.2">
      <c r="A329" s="48">
        <v>273</v>
      </c>
      <c r="B329" s="1" t="s">
        <v>223</v>
      </c>
      <c r="C329" s="27">
        <v>40</v>
      </c>
      <c r="D329" s="19" t="s">
        <v>2</v>
      </c>
      <c r="E329" s="28"/>
      <c r="F329" s="24"/>
      <c r="G329" s="43">
        <f t="shared" ref="G329:G335" si="21">+C329*E329</f>
        <v>0</v>
      </c>
    </row>
    <row r="330" spans="1:7" ht="63.75" customHeight="1" x14ac:dyDescent="0.2">
      <c r="A330" s="48">
        <v>274</v>
      </c>
      <c r="B330" s="1" t="s">
        <v>224</v>
      </c>
      <c r="C330" s="27">
        <v>49</v>
      </c>
      <c r="D330" s="19" t="s">
        <v>2</v>
      </c>
      <c r="E330" s="28"/>
      <c r="F330" s="24"/>
      <c r="G330" s="43">
        <f t="shared" si="21"/>
        <v>0</v>
      </c>
    </row>
    <row r="331" spans="1:7" ht="46.5" customHeight="1" x14ac:dyDescent="0.2">
      <c r="A331" s="48">
        <v>275</v>
      </c>
      <c r="B331" s="1" t="s">
        <v>225</v>
      </c>
      <c r="C331" s="27">
        <v>36</v>
      </c>
      <c r="D331" s="19" t="s">
        <v>2</v>
      </c>
      <c r="E331" s="28"/>
      <c r="F331" s="24"/>
      <c r="G331" s="43">
        <f t="shared" si="21"/>
        <v>0</v>
      </c>
    </row>
    <row r="332" spans="1:7" ht="47.25" customHeight="1" x14ac:dyDescent="0.2">
      <c r="A332" s="48">
        <v>276</v>
      </c>
      <c r="B332" s="1" t="s">
        <v>226</v>
      </c>
      <c r="C332" s="27">
        <v>5</v>
      </c>
      <c r="D332" s="19" t="s">
        <v>2</v>
      </c>
      <c r="E332" s="28"/>
      <c r="F332" s="24"/>
      <c r="G332" s="43">
        <f t="shared" si="21"/>
        <v>0</v>
      </c>
    </row>
    <row r="333" spans="1:7" ht="94.5" customHeight="1" x14ac:dyDescent="0.2">
      <c r="A333" s="48">
        <v>277</v>
      </c>
      <c r="B333" s="1" t="s">
        <v>227</v>
      </c>
      <c r="C333" s="27">
        <v>2.5</v>
      </c>
      <c r="D333" s="19" t="s">
        <v>228</v>
      </c>
      <c r="E333" s="28"/>
      <c r="F333" s="24"/>
      <c r="G333" s="43"/>
    </row>
    <row r="334" spans="1:7" ht="276" customHeight="1" x14ac:dyDescent="0.2">
      <c r="A334" s="48">
        <v>278</v>
      </c>
      <c r="B334" s="1" t="s">
        <v>229</v>
      </c>
      <c r="C334" s="27" t="s">
        <v>230</v>
      </c>
      <c r="D334" s="19" t="s">
        <v>231</v>
      </c>
      <c r="E334" s="28"/>
      <c r="F334" s="24"/>
      <c r="G334" s="43"/>
    </row>
    <row r="335" spans="1:7" ht="78.75" customHeight="1" x14ac:dyDescent="0.2">
      <c r="A335" s="48">
        <v>279</v>
      </c>
      <c r="B335" s="1" t="s">
        <v>232</v>
      </c>
      <c r="C335" s="27">
        <v>3</v>
      </c>
      <c r="D335" s="19" t="s">
        <v>2</v>
      </c>
      <c r="E335" s="28"/>
      <c r="F335" s="24"/>
      <c r="G335" s="43">
        <f t="shared" si="21"/>
        <v>0</v>
      </c>
    </row>
    <row r="336" spans="1:7" ht="66" customHeight="1" x14ac:dyDescent="0.2">
      <c r="A336" s="48">
        <v>280</v>
      </c>
      <c r="B336" s="1" t="s">
        <v>233</v>
      </c>
      <c r="C336" s="27"/>
      <c r="D336" s="19"/>
      <c r="E336" s="28"/>
      <c r="F336" s="24"/>
      <c r="G336" s="43"/>
    </row>
    <row r="337" spans="1:7" ht="15.75" x14ac:dyDescent="0.2">
      <c r="A337" s="48"/>
      <c r="B337" s="1" t="s">
        <v>234</v>
      </c>
      <c r="C337" s="27">
        <v>46</v>
      </c>
      <c r="D337" s="19" t="s">
        <v>2</v>
      </c>
      <c r="E337" s="28"/>
      <c r="F337" s="24"/>
      <c r="G337" s="43">
        <f>+C337*E337</f>
        <v>0</v>
      </c>
    </row>
    <row r="338" spans="1:7" ht="15.75" x14ac:dyDescent="0.2">
      <c r="A338" s="48"/>
      <c r="B338" s="1" t="s">
        <v>235</v>
      </c>
      <c r="C338" s="27">
        <v>49</v>
      </c>
      <c r="D338" s="19" t="s">
        <v>2</v>
      </c>
      <c r="E338" s="28"/>
      <c r="F338" s="24"/>
      <c r="G338" s="43">
        <f>+C338*E338</f>
        <v>0</v>
      </c>
    </row>
    <row r="339" spans="1:7" ht="15.75" x14ac:dyDescent="0.2">
      <c r="A339" s="48"/>
      <c r="B339" s="1" t="s">
        <v>236</v>
      </c>
      <c r="C339" s="27">
        <v>11</v>
      </c>
      <c r="D339" s="19" t="s">
        <v>2</v>
      </c>
      <c r="E339" s="28"/>
      <c r="F339" s="24"/>
      <c r="G339" s="43">
        <f>+C339*E339</f>
        <v>0</v>
      </c>
    </row>
    <row r="340" spans="1:7" ht="72.75" customHeight="1" x14ac:dyDescent="0.2">
      <c r="A340" s="48">
        <v>281</v>
      </c>
      <c r="B340" s="1" t="s">
        <v>237</v>
      </c>
      <c r="C340" s="27"/>
      <c r="D340" s="19"/>
      <c r="E340" s="28"/>
      <c r="F340" s="24"/>
      <c r="G340" s="43"/>
    </row>
    <row r="341" spans="1:7" ht="15.75" x14ac:dyDescent="0.2">
      <c r="A341" s="48"/>
      <c r="B341" s="1" t="s">
        <v>238</v>
      </c>
      <c r="C341" s="27">
        <v>7</v>
      </c>
      <c r="D341" s="19" t="s">
        <v>2</v>
      </c>
      <c r="E341" s="28"/>
      <c r="F341" s="24"/>
      <c r="G341" s="43">
        <f>+C341*E341</f>
        <v>0</v>
      </c>
    </row>
    <row r="342" spans="1:7" ht="15.75" x14ac:dyDescent="0.2">
      <c r="A342" s="48"/>
      <c r="B342" s="1" t="s">
        <v>239</v>
      </c>
      <c r="C342" s="27">
        <v>12</v>
      </c>
      <c r="D342" s="19" t="s">
        <v>2</v>
      </c>
      <c r="E342" s="28"/>
      <c r="F342" s="24"/>
      <c r="G342" s="43">
        <f>+C342*E342</f>
        <v>0</v>
      </c>
    </row>
    <row r="343" spans="1:7" ht="71.25" customHeight="1" x14ac:dyDescent="0.2">
      <c r="A343" s="48">
        <v>282</v>
      </c>
      <c r="B343" s="1" t="s">
        <v>240</v>
      </c>
      <c r="C343" s="27"/>
      <c r="D343" s="19"/>
      <c r="E343" s="28"/>
      <c r="F343" s="24"/>
      <c r="G343" s="43"/>
    </row>
    <row r="344" spans="1:7" ht="15.75" x14ac:dyDescent="0.2">
      <c r="A344" s="48"/>
      <c r="B344" s="1" t="s">
        <v>241</v>
      </c>
      <c r="C344" s="27">
        <v>5</v>
      </c>
      <c r="D344" s="19" t="s">
        <v>2</v>
      </c>
      <c r="E344" s="28"/>
      <c r="F344" s="24"/>
      <c r="G344" s="43">
        <f>+C344*E344</f>
        <v>0</v>
      </c>
    </row>
    <row r="345" spans="1:7" ht="15.75" x14ac:dyDescent="0.2">
      <c r="A345" s="48"/>
      <c r="B345" s="1" t="s">
        <v>242</v>
      </c>
      <c r="C345" s="27">
        <v>12</v>
      </c>
      <c r="D345" s="19" t="s">
        <v>2</v>
      </c>
      <c r="E345" s="28"/>
      <c r="F345" s="24"/>
      <c r="G345" s="43">
        <f>+C345*E345</f>
        <v>0</v>
      </c>
    </row>
    <row r="346" spans="1:7" ht="70.5" customHeight="1" x14ac:dyDescent="0.2">
      <c r="A346" s="48">
        <v>283</v>
      </c>
      <c r="B346" s="1" t="s">
        <v>243</v>
      </c>
      <c r="C346" s="27">
        <v>12</v>
      </c>
      <c r="D346" s="19" t="s">
        <v>2</v>
      </c>
      <c r="E346" s="28"/>
      <c r="F346" s="24"/>
      <c r="G346" s="43">
        <f>+C346*E346</f>
        <v>0</v>
      </c>
    </row>
    <row r="347" spans="1:7" ht="90" customHeight="1" x14ac:dyDescent="0.2">
      <c r="A347" s="48">
        <v>284</v>
      </c>
      <c r="B347" s="1" t="s">
        <v>244</v>
      </c>
      <c r="C347" s="27"/>
      <c r="D347" s="19"/>
      <c r="E347" s="28"/>
      <c r="F347" s="24"/>
      <c r="G347" s="43"/>
    </row>
    <row r="348" spans="1:7" ht="51.75" customHeight="1" x14ac:dyDescent="0.2">
      <c r="A348" s="48"/>
      <c r="B348" s="1" t="s">
        <v>245</v>
      </c>
      <c r="C348" s="27">
        <v>9</v>
      </c>
      <c r="D348" s="19" t="s">
        <v>2</v>
      </c>
      <c r="E348" s="28"/>
      <c r="F348" s="24"/>
      <c r="G348" s="43">
        <f t="shared" ref="G348:G360" si="22">+C348*E348</f>
        <v>0</v>
      </c>
    </row>
    <row r="349" spans="1:7" ht="49.5" customHeight="1" x14ac:dyDescent="0.2">
      <c r="A349" s="48"/>
      <c r="B349" s="1" t="s">
        <v>246</v>
      </c>
      <c r="C349" s="27">
        <v>4</v>
      </c>
      <c r="D349" s="19" t="s">
        <v>2</v>
      </c>
      <c r="E349" s="28"/>
      <c r="F349" s="24"/>
      <c r="G349" s="43">
        <f t="shared" si="22"/>
        <v>0</v>
      </c>
    </row>
    <row r="350" spans="1:7" ht="56.25" customHeight="1" x14ac:dyDescent="0.2">
      <c r="A350" s="48"/>
      <c r="B350" s="1" t="s">
        <v>247</v>
      </c>
      <c r="C350" s="27">
        <v>4</v>
      </c>
      <c r="D350" s="19" t="s">
        <v>2</v>
      </c>
      <c r="E350" s="28"/>
      <c r="F350" s="24"/>
      <c r="G350" s="43">
        <f t="shared" si="22"/>
        <v>0</v>
      </c>
    </row>
    <row r="351" spans="1:7" ht="54.75" customHeight="1" x14ac:dyDescent="0.2">
      <c r="A351" s="48"/>
      <c r="B351" s="1" t="s">
        <v>248</v>
      </c>
      <c r="C351" s="27">
        <v>1</v>
      </c>
      <c r="D351" s="19" t="s">
        <v>2</v>
      </c>
      <c r="E351" s="28"/>
      <c r="F351" s="24"/>
      <c r="G351" s="43">
        <f t="shared" si="22"/>
        <v>0</v>
      </c>
    </row>
    <row r="352" spans="1:7" ht="50.25" customHeight="1" x14ac:dyDescent="0.2">
      <c r="A352" s="48"/>
      <c r="B352" s="1" t="s">
        <v>249</v>
      </c>
      <c r="C352" s="27">
        <v>1</v>
      </c>
      <c r="D352" s="19" t="s">
        <v>2</v>
      </c>
      <c r="E352" s="28"/>
      <c r="F352" s="24"/>
      <c r="G352" s="43">
        <f t="shared" si="22"/>
        <v>0</v>
      </c>
    </row>
    <row r="353" spans="1:7" ht="72.75" customHeight="1" x14ac:dyDescent="0.2">
      <c r="A353" s="48">
        <v>285</v>
      </c>
      <c r="B353" s="1" t="s">
        <v>250</v>
      </c>
      <c r="C353" s="27">
        <v>5</v>
      </c>
      <c r="D353" s="19" t="s">
        <v>251</v>
      </c>
      <c r="E353" s="28"/>
      <c r="F353" s="24"/>
      <c r="G353" s="43">
        <f t="shared" si="22"/>
        <v>0</v>
      </c>
    </row>
    <row r="354" spans="1:7" ht="42" customHeight="1" x14ac:dyDescent="0.2">
      <c r="A354" s="48">
        <v>286</v>
      </c>
      <c r="B354" s="1" t="s">
        <v>252</v>
      </c>
      <c r="C354" s="27">
        <v>5</v>
      </c>
      <c r="D354" s="19" t="s">
        <v>251</v>
      </c>
      <c r="E354" s="28"/>
      <c r="F354" s="24"/>
      <c r="G354" s="43">
        <f t="shared" si="22"/>
        <v>0</v>
      </c>
    </row>
    <row r="355" spans="1:7" ht="42.75" customHeight="1" x14ac:dyDescent="0.2">
      <c r="A355" s="48">
        <v>287</v>
      </c>
      <c r="B355" s="1" t="s">
        <v>253</v>
      </c>
      <c r="C355" s="27">
        <v>30</v>
      </c>
      <c r="D355" s="19" t="s">
        <v>202</v>
      </c>
      <c r="E355" s="28"/>
      <c r="F355" s="24"/>
      <c r="G355" s="43">
        <f t="shared" si="22"/>
        <v>0</v>
      </c>
    </row>
    <row r="356" spans="1:7" ht="65.25" customHeight="1" x14ac:dyDescent="0.2">
      <c r="A356" s="48">
        <v>288</v>
      </c>
      <c r="B356" s="1" t="s">
        <v>254</v>
      </c>
      <c r="C356" s="27">
        <v>2</v>
      </c>
      <c r="D356" s="19" t="s">
        <v>2</v>
      </c>
      <c r="E356" s="28"/>
      <c r="F356" s="24"/>
      <c r="G356" s="43">
        <f>+C356*E356</f>
        <v>0</v>
      </c>
    </row>
    <row r="357" spans="1:7" ht="47.25" customHeight="1" x14ac:dyDescent="0.2">
      <c r="A357" s="48">
        <v>289</v>
      </c>
      <c r="B357" s="1" t="s">
        <v>255</v>
      </c>
      <c r="C357" s="27">
        <v>2</v>
      </c>
      <c r="D357" s="19" t="s">
        <v>2</v>
      </c>
      <c r="E357" s="28"/>
      <c r="F357" s="24"/>
      <c r="G357" s="43">
        <f t="shared" si="22"/>
        <v>0</v>
      </c>
    </row>
    <row r="358" spans="1:7" ht="54.75" customHeight="1" x14ac:dyDescent="0.2">
      <c r="A358" s="48">
        <v>290</v>
      </c>
      <c r="B358" s="1" t="s">
        <v>256</v>
      </c>
      <c r="C358" s="27">
        <v>60</v>
      </c>
      <c r="D358" s="19" t="s">
        <v>202</v>
      </c>
      <c r="E358" s="28"/>
      <c r="F358" s="24"/>
      <c r="G358" s="43">
        <f t="shared" si="22"/>
        <v>0</v>
      </c>
    </row>
    <row r="359" spans="1:7" ht="47.25" customHeight="1" x14ac:dyDescent="0.2">
      <c r="A359" s="48">
        <v>291</v>
      </c>
      <c r="B359" s="1" t="s">
        <v>257</v>
      </c>
      <c r="C359" s="27">
        <v>85</v>
      </c>
      <c r="D359" s="19" t="s">
        <v>202</v>
      </c>
      <c r="E359" s="28"/>
      <c r="F359" s="24"/>
      <c r="G359" s="43">
        <f t="shared" si="22"/>
        <v>0</v>
      </c>
    </row>
    <row r="360" spans="1:7" ht="51.75" customHeight="1" x14ac:dyDescent="0.2">
      <c r="A360" s="48">
        <v>292</v>
      </c>
      <c r="B360" s="1" t="s">
        <v>258</v>
      </c>
      <c r="C360" s="27">
        <v>4</v>
      </c>
      <c r="D360" s="19" t="s">
        <v>2</v>
      </c>
      <c r="E360" s="28"/>
      <c r="F360" s="24"/>
      <c r="G360" s="43">
        <f t="shared" si="22"/>
        <v>0</v>
      </c>
    </row>
    <row r="361" spans="1:7" ht="83.25" customHeight="1" x14ac:dyDescent="0.2">
      <c r="A361" s="48">
        <v>293</v>
      </c>
      <c r="B361" s="1" t="s">
        <v>259</v>
      </c>
      <c r="C361" s="27"/>
      <c r="D361" s="19"/>
      <c r="E361" s="28"/>
      <c r="F361" s="24"/>
      <c r="G361" s="43"/>
    </row>
    <row r="362" spans="1:7" ht="15.75" x14ac:dyDescent="0.2">
      <c r="A362" s="48"/>
      <c r="B362" s="1" t="s">
        <v>260</v>
      </c>
      <c r="C362" s="27">
        <v>50</v>
      </c>
      <c r="D362" s="19" t="s">
        <v>202</v>
      </c>
      <c r="E362" s="28"/>
      <c r="F362" s="24"/>
      <c r="G362" s="43">
        <f>+C362*E362</f>
        <v>0</v>
      </c>
    </row>
    <row r="363" spans="1:7" ht="15.75" x14ac:dyDescent="0.2">
      <c r="A363" s="48"/>
      <c r="B363" s="1" t="s">
        <v>261</v>
      </c>
      <c r="C363" s="27">
        <v>60</v>
      </c>
      <c r="D363" s="19" t="s">
        <v>202</v>
      </c>
      <c r="E363" s="28"/>
      <c r="F363" s="24"/>
      <c r="G363" s="43">
        <f>+C363*E363</f>
        <v>0</v>
      </c>
    </row>
    <row r="364" spans="1:7" ht="67.5" customHeight="1" x14ac:dyDescent="0.2">
      <c r="A364" s="48">
        <v>294</v>
      </c>
      <c r="B364" s="1" t="s">
        <v>262</v>
      </c>
      <c r="C364" s="27"/>
      <c r="D364" s="19"/>
      <c r="E364" s="28"/>
      <c r="F364" s="24"/>
      <c r="G364" s="43"/>
    </row>
    <row r="365" spans="1:7" ht="15.75" x14ac:dyDescent="0.2">
      <c r="A365" s="48"/>
      <c r="B365" s="1" t="s">
        <v>261</v>
      </c>
      <c r="C365" s="27">
        <v>15</v>
      </c>
      <c r="D365" s="19" t="s">
        <v>202</v>
      </c>
      <c r="E365" s="28"/>
      <c r="F365" s="24"/>
      <c r="G365" s="43">
        <f>+C365*E365</f>
        <v>0</v>
      </c>
    </row>
    <row r="366" spans="1:7" ht="97.5" customHeight="1" x14ac:dyDescent="0.2">
      <c r="A366" s="48">
        <v>295</v>
      </c>
      <c r="B366" s="1" t="s">
        <v>263</v>
      </c>
      <c r="C366" s="27"/>
      <c r="D366" s="19"/>
      <c r="E366" s="28"/>
      <c r="F366" s="24"/>
      <c r="G366" s="43"/>
    </row>
    <row r="367" spans="1:7" ht="15.75" x14ac:dyDescent="0.2">
      <c r="A367" s="48"/>
      <c r="B367" s="1" t="s">
        <v>264</v>
      </c>
      <c r="C367" s="27">
        <v>74</v>
      </c>
      <c r="D367" s="19" t="s">
        <v>2</v>
      </c>
      <c r="E367" s="28"/>
      <c r="F367" s="24"/>
      <c r="G367" s="43">
        <f>+C367*E367</f>
        <v>0</v>
      </c>
    </row>
    <row r="368" spans="1:7" ht="71.25" customHeight="1" x14ac:dyDescent="0.2">
      <c r="A368" s="48">
        <v>296</v>
      </c>
      <c r="B368" s="1" t="s">
        <v>265</v>
      </c>
      <c r="C368" s="27"/>
      <c r="D368" s="19"/>
      <c r="E368" s="28"/>
      <c r="F368" s="24"/>
      <c r="G368" s="43"/>
    </row>
    <row r="369" spans="1:7" ht="15.75" x14ac:dyDescent="0.2">
      <c r="A369" s="48"/>
      <c r="B369" s="1" t="s">
        <v>266</v>
      </c>
      <c r="C369" s="27">
        <v>8</v>
      </c>
      <c r="D369" s="19" t="s">
        <v>2</v>
      </c>
      <c r="E369" s="28"/>
      <c r="F369" s="24"/>
      <c r="G369" s="43">
        <f>+C369*E369</f>
        <v>0</v>
      </c>
    </row>
    <row r="370" spans="1:7" ht="57" customHeight="1" x14ac:dyDescent="0.2">
      <c r="A370" s="48">
        <v>297</v>
      </c>
      <c r="B370" s="1" t="s">
        <v>267</v>
      </c>
      <c r="C370" s="27">
        <v>4</v>
      </c>
      <c r="D370" s="19" t="s">
        <v>2</v>
      </c>
      <c r="E370" s="28"/>
      <c r="F370" s="24"/>
      <c r="G370" s="43">
        <f>+C370*E370</f>
        <v>0</v>
      </c>
    </row>
    <row r="371" spans="1:7" ht="87" customHeight="1" x14ac:dyDescent="0.2">
      <c r="A371" s="48">
        <v>298</v>
      </c>
      <c r="B371" s="1" t="s">
        <v>268</v>
      </c>
      <c r="C371" s="27">
        <v>12</v>
      </c>
      <c r="D371" s="19" t="s">
        <v>2</v>
      </c>
      <c r="E371" s="28"/>
      <c r="F371" s="24"/>
      <c r="G371" s="43">
        <f>+C371*E371</f>
        <v>0</v>
      </c>
    </row>
    <row r="372" spans="1:7" ht="84.75" customHeight="1" x14ac:dyDescent="0.2">
      <c r="A372" s="48">
        <v>299</v>
      </c>
      <c r="B372" s="1" t="s">
        <v>269</v>
      </c>
      <c r="C372" s="27">
        <v>106</v>
      </c>
      <c r="D372" s="19" t="s">
        <v>2</v>
      </c>
      <c r="E372" s="28"/>
      <c r="F372" s="24"/>
      <c r="G372" s="43">
        <f t="shared" ref="G372:G387" si="23">+C372*E372</f>
        <v>0</v>
      </c>
    </row>
    <row r="373" spans="1:7" ht="48" customHeight="1" x14ac:dyDescent="0.2">
      <c r="A373" s="48">
        <v>300</v>
      </c>
      <c r="B373" s="1" t="s">
        <v>270</v>
      </c>
      <c r="C373" s="27">
        <v>74</v>
      </c>
      <c r="D373" s="19" t="s">
        <v>2</v>
      </c>
      <c r="E373" s="28"/>
      <c r="F373" s="24"/>
      <c r="G373" s="43">
        <f t="shared" si="23"/>
        <v>0</v>
      </c>
    </row>
    <row r="374" spans="1:7" ht="41.25" customHeight="1" x14ac:dyDescent="0.2">
      <c r="A374" s="48">
        <v>301</v>
      </c>
      <c r="B374" s="1" t="s">
        <v>271</v>
      </c>
      <c r="C374" s="27">
        <v>8</v>
      </c>
      <c r="D374" s="19" t="s">
        <v>2</v>
      </c>
      <c r="E374" s="28"/>
      <c r="F374" s="24"/>
      <c r="G374" s="43">
        <f t="shared" si="23"/>
        <v>0</v>
      </c>
    </row>
    <row r="375" spans="1:7" ht="47.25" customHeight="1" x14ac:dyDescent="0.2">
      <c r="A375" s="48">
        <v>302</v>
      </c>
      <c r="B375" s="1" t="s">
        <v>272</v>
      </c>
      <c r="C375" s="27">
        <v>1</v>
      </c>
      <c r="D375" s="19" t="s">
        <v>2</v>
      </c>
      <c r="E375" s="28"/>
      <c r="F375" s="24"/>
      <c r="G375" s="43">
        <f>+C375*E375</f>
        <v>0</v>
      </c>
    </row>
    <row r="376" spans="1:7" ht="30.75" customHeight="1" x14ac:dyDescent="0.2">
      <c r="A376" s="48">
        <v>303</v>
      </c>
      <c r="B376" s="1" t="s">
        <v>273</v>
      </c>
      <c r="C376" s="27">
        <v>1</v>
      </c>
      <c r="D376" s="19" t="s">
        <v>2</v>
      </c>
      <c r="E376" s="28"/>
      <c r="F376" s="24"/>
      <c r="G376" s="43">
        <f t="shared" si="23"/>
        <v>0</v>
      </c>
    </row>
    <row r="377" spans="1:7" ht="58.5" customHeight="1" x14ac:dyDescent="0.2">
      <c r="A377" s="48">
        <v>304</v>
      </c>
      <c r="B377" s="1" t="s">
        <v>274</v>
      </c>
      <c r="C377" s="27">
        <v>8</v>
      </c>
      <c r="D377" s="19" t="s">
        <v>202</v>
      </c>
      <c r="E377" s="28"/>
      <c r="F377" s="24"/>
      <c r="G377" s="43">
        <f t="shared" si="23"/>
        <v>0</v>
      </c>
    </row>
    <row r="378" spans="1:7" ht="49.5" customHeight="1" x14ac:dyDescent="0.2">
      <c r="A378" s="48">
        <v>305</v>
      </c>
      <c r="B378" s="1" t="s">
        <v>275</v>
      </c>
      <c r="C378" s="27">
        <v>8</v>
      </c>
      <c r="D378" s="19" t="s">
        <v>202</v>
      </c>
      <c r="E378" s="28"/>
      <c r="F378" s="24"/>
      <c r="G378" s="43">
        <f t="shared" si="23"/>
        <v>0</v>
      </c>
    </row>
    <row r="379" spans="1:7" ht="85.5" customHeight="1" x14ac:dyDescent="0.2">
      <c r="A379" s="48">
        <v>306</v>
      </c>
      <c r="B379" s="1" t="s">
        <v>276</v>
      </c>
      <c r="C379" s="27">
        <v>4</v>
      </c>
      <c r="D379" s="19" t="s">
        <v>2</v>
      </c>
      <c r="E379" s="28"/>
      <c r="F379" s="24"/>
      <c r="G379" s="43">
        <f t="shared" si="23"/>
        <v>0</v>
      </c>
    </row>
    <row r="380" spans="1:7" ht="61.5" customHeight="1" x14ac:dyDescent="0.2">
      <c r="A380" s="48">
        <v>307</v>
      </c>
      <c r="B380" s="1" t="s">
        <v>277</v>
      </c>
      <c r="C380" s="27">
        <v>40</v>
      </c>
      <c r="D380" s="19" t="s">
        <v>2</v>
      </c>
      <c r="E380" s="28"/>
      <c r="F380" s="24"/>
      <c r="G380" s="43">
        <f>+C380*E380</f>
        <v>0</v>
      </c>
    </row>
    <row r="381" spans="1:7" ht="57.75" customHeight="1" x14ac:dyDescent="0.2">
      <c r="A381" s="48">
        <v>308</v>
      </c>
      <c r="B381" s="1" t="s">
        <v>278</v>
      </c>
      <c r="C381" s="27">
        <v>285</v>
      </c>
      <c r="D381" s="19" t="s">
        <v>2</v>
      </c>
      <c r="E381" s="28"/>
      <c r="F381" s="24"/>
      <c r="G381" s="43">
        <f>+C381*E381</f>
        <v>0</v>
      </c>
    </row>
    <row r="382" spans="1:7" ht="50.25" customHeight="1" x14ac:dyDescent="0.2">
      <c r="A382" s="48">
        <v>309</v>
      </c>
      <c r="B382" s="1" t="s">
        <v>279</v>
      </c>
      <c r="C382" s="27">
        <v>3</v>
      </c>
      <c r="D382" s="19" t="s">
        <v>2</v>
      </c>
      <c r="E382" s="28"/>
      <c r="F382" s="24"/>
      <c r="G382" s="43">
        <f t="shared" si="23"/>
        <v>0</v>
      </c>
    </row>
    <row r="383" spans="1:7" ht="46.5" customHeight="1" x14ac:dyDescent="0.2">
      <c r="A383" s="48">
        <v>310</v>
      </c>
      <c r="B383" s="1" t="s">
        <v>280</v>
      </c>
      <c r="C383" s="27">
        <v>3</v>
      </c>
      <c r="D383" s="19" t="s">
        <v>2</v>
      </c>
      <c r="E383" s="28"/>
      <c r="F383" s="24"/>
      <c r="G383" s="43">
        <f t="shared" si="23"/>
        <v>0</v>
      </c>
    </row>
    <row r="384" spans="1:7" ht="57.75" customHeight="1" x14ac:dyDescent="0.2">
      <c r="A384" s="48">
        <v>311</v>
      </c>
      <c r="B384" s="1" t="s">
        <v>281</v>
      </c>
      <c r="C384" s="27">
        <v>6</v>
      </c>
      <c r="D384" s="19" t="s">
        <v>2</v>
      </c>
      <c r="E384" s="28"/>
      <c r="F384" s="24"/>
      <c r="G384" s="43">
        <f t="shared" si="23"/>
        <v>0</v>
      </c>
    </row>
    <row r="385" spans="1:7" ht="61.5" customHeight="1" x14ac:dyDescent="0.2">
      <c r="A385" s="48">
        <v>312</v>
      </c>
      <c r="B385" s="1" t="s">
        <v>282</v>
      </c>
      <c r="C385" s="27">
        <v>36</v>
      </c>
      <c r="D385" s="19" t="s">
        <v>2</v>
      </c>
      <c r="E385" s="28"/>
      <c r="F385" s="24"/>
      <c r="G385" s="43">
        <f t="shared" si="23"/>
        <v>0</v>
      </c>
    </row>
    <row r="386" spans="1:7" ht="53.25" customHeight="1" x14ac:dyDescent="0.2">
      <c r="A386" s="48">
        <v>313</v>
      </c>
      <c r="B386" s="1" t="s">
        <v>283</v>
      </c>
      <c r="C386" s="27">
        <v>2</v>
      </c>
      <c r="D386" s="19" t="s">
        <v>2</v>
      </c>
      <c r="E386" s="28"/>
      <c r="F386" s="24"/>
      <c r="G386" s="43">
        <f t="shared" si="23"/>
        <v>0</v>
      </c>
    </row>
    <row r="387" spans="1:7" ht="66.75" customHeight="1" x14ac:dyDescent="0.2">
      <c r="A387" s="48">
        <v>314</v>
      </c>
      <c r="B387" s="1" t="s">
        <v>284</v>
      </c>
      <c r="C387" s="27">
        <v>12</v>
      </c>
      <c r="D387" s="19" t="s">
        <v>2</v>
      </c>
      <c r="E387" s="28"/>
      <c r="F387" s="24"/>
      <c r="G387" s="43">
        <f t="shared" si="23"/>
        <v>0</v>
      </c>
    </row>
    <row r="388" spans="1:7" ht="139.5" customHeight="1" x14ac:dyDescent="0.2">
      <c r="A388" s="48">
        <v>315</v>
      </c>
      <c r="B388" s="1" t="s">
        <v>285</v>
      </c>
      <c r="C388" s="27">
        <v>1</v>
      </c>
      <c r="D388" s="19" t="s">
        <v>2</v>
      </c>
      <c r="E388" s="28"/>
      <c r="F388" s="24"/>
      <c r="G388" s="43">
        <f>C388*E388</f>
        <v>0</v>
      </c>
    </row>
    <row r="389" spans="1:7" ht="76.5" customHeight="1" x14ac:dyDescent="0.2">
      <c r="A389" s="48">
        <v>316</v>
      </c>
      <c r="B389" s="1" t="s">
        <v>286</v>
      </c>
      <c r="C389" s="27">
        <v>6</v>
      </c>
      <c r="D389" s="19" t="s">
        <v>2</v>
      </c>
      <c r="E389" s="28"/>
      <c r="F389" s="24"/>
      <c r="G389" s="43">
        <f>C389*E389</f>
        <v>0</v>
      </c>
    </row>
    <row r="390" spans="1:7" ht="31.5" x14ac:dyDescent="0.2">
      <c r="A390" s="49">
        <v>317</v>
      </c>
      <c r="B390" s="1" t="s">
        <v>287</v>
      </c>
      <c r="C390" s="27"/>
      <c r="D390" s="19"/>
      <c r="E390" s="28"/>
      <c r="F390" s="24"/>
      <c r="G390" s="43"/>
    </row>
    <row r="391" spans="1:7" ht="15.75" x14ac:dyDescent="0.2">
      <c r="A391" s="49">
        <v>1.01</v>
      </c>
      <c r="B391" s="1" t="s">
        <v>288</v>
      </c>
      <c r="C391" s="27"/>
      <c r="D391" s="19"/>
      <c r="E391" s="28"/>
      <c r="F391" s="24"/>
      <c r="G391" s="43"/>
    </row>
    <row r="392" spans="1:7" ht="15.75" x14ac:dyDescent="0.2">
      <c r="A392" s="49">
        <v>1.2</v>
      </c>
      <c r="B392" s="1" t="s">
        <v>289</v>
      </c>
      <c r="C392" s="27"/>
      <c r="D392" s="19"/>
      <c r="E392" s="28"/>
      <c r="F392" s="24"/>
      <c r="G392" s="43"/>
    </row>
    <row r="393" spans="1:7" ht="15.75" x14ac:dyDescent="0.2">
      <c r="A393" s="49">
        <v>1.3</v>
      </c>
      <c r="B393" s="1" t="s">
        <v>290</v>
      </c>
      <c r="C393" s="27"/>
      <c r="D393" s="19"/>
      <c r="E393" s="28"/>
      <c r="F393" s="24"/>
      <c r="G393" s="43"/>
    </row>
    <row r="394" spans="1:7" ht="31.5" x14ac:dyDescent="0.2">
      <c r="A394" s="49">
        <v>1.04</v>
      </c>
      <c r="B394" s="1" t="s">
        <v>291</v>
      </c>
      <c r="C394" s="27"/>
      <c r="D394" s="19"/>
      <c r="E394" s="28"/>
      <c r="F394" s="24"/>
      <c r="G394" s="43"/>
    </row>
    <row r="395" spans="1:7" ht="15.75" x14ac:dyDescent="0.2">
      <c r="A395" s="49">
        <v>1.05</v>
      </c>
      <c r="B395" s="1" t="s">
        <v>292</v>
      </c>
      <c r="C395" s="27"/>
      <c r="D395" s="19"/>
      <c r="E395" s="28"/>
      <c r="F395" s="24"/>
      <c r="G395" s="43"/>
    </row>
    <row r="396" spans="1:7" ht="15.75" x14ac:dyDescent="0.2">
      <c r="A396" s="49">
        <v>1.06</v>
      </c>
      <c r="B396" s="1" t="s">
        <v>293</v>
      </c>
      <c r="C396" s="27"/>
      <c r="D396" s="19"/>
      <c r="E396" s="28"/>
      <c r="F396" s="24"/>
      <c r="G396" s="43"/>
    </row>
    <row r="397" spans="1:7" ht="15.75" x14ac:dyDescent="0.2">
      <c r="A397" s="49">
        <v>1.07</v>
      </c>
      <c r="B397" s="1" t="s">
        <v>294</v>
      </c>
      <c r="C397" s="27"/>
      <c r="D397" s="19"/>
      <c r="E397" s="28"/>
      <c r="F397" s="24"/>
      <c r="G397" s="43"/>
    </row>
    <row r="398" spans="1:7" ht="15.75" x14ac:dyDescent="0.2">
      <c r="A398" s="49">
        <v>1.08</v>
      </c>
      <c r="B398" s="1" t="s">
        <v>295</v>
      </c>
      <c r="C398" s="27"/>
      <c r="D398" s="19"/>
      <c r="E398" s="28"/>
      <c r="F398" s="24"/>
      <c r="G398" s="43"/>
    </row>
    <row r="399" spans="1:7" ht="15.75" x14ac:dyDescent="0.2">
      <c r="A399" s="49">
        <v>1.0900000000000001</v>
      </c>
      <c r="B399" s="1" t="s">
        <v>296</v>
      </c>
      <c r="C399" s="27"/>
      <c r="D399" s="19"/>
      <c r="E399" s="28"/>
      <c r="F399" s="24"/>
      <c r="G399" s="43"/>
    </row>
    <row r="400" spans="1:7" ht="15.75" x14ac:dyDescent="0.2">
      <c r="A400" s="49">
        <v>1.1000000000000001</v>
      </c>
      <c r="B400" s="1" t="s">
        <v>297</v>
      </c>
      <c r="C400" s="27"/>
      <c r="D400" s="19"/>
      <c r="E400" s="28"/>
      <c r="F400" s="24"/>
      <c r="G400" s="43"/>
    </row>
    <row r="401" spans="1:7" ht="31.5" x14ac:dyDescent="0.2">
      <c r="A401" s="49">
        <v>1.1100000000000001</v>
      </c>
      <c r="B401" s="1" t="s">
        <v>298</v>
      </c>
      <c r="C401" s="27"/>
      <c r="D401" s="19"/>
      <c r="E401" s="28"/>
      <c r="F401" s="24"/>
      <c r="G401" s="43"/>
    </row>
    <row r="402" spans="1:7" ht="31.5" x14ac:dyDescent="0.2">
      <c r="A402" s="49">
        <v>1.1200000000000001</v>
      </c>
      <c r="B402" s="1" t="s">
        <v>299</v>
      </c>
      <c r="C402" s="27"/>
      <c r="D402" s="19"/>
      <c r="E402" s="28"/>
      <c r="F402" s="24"/>
      <c r="G402" s="43"/>
    </row>
    <row r="403" spans="1:7" ht="15.75" x14ac:dyDescent="0.2">
      <c r="A403" s="49">
        <v>1.1299999999999999</v>
      </c>
      <c r="B403" s="1" t="s">
        <v>300</v>
      </c>
      <c r="C403" s="27"/>
      <c r="D403" s="19"/>
      <c r="E403" s="28"/>
      <c r="F403" s="24"/>
      <c r="G403" s="43"/>
    </row>
    <row r="404" spans="1:7" ht="15.75" x14ac:dyDescent="0.2">
      <c r="A404" s="49">
        <v>1.1399999999999999</v>
      </c>
      <c r="B404" s="1" t="s">
        <v>301</v>
      </c>
      <c r="C404" s="27"/>
      <c r="D404" s="19"/>
      <c r="E404" s="28"/>
      <c r="F404" s="24"/>
      <c r="G404" s="43"/>
    </row>
    <row r="405" spans="1:7" ht="15.75" x14ac:dyDescent="0.2">
      <c r="A405" s="49">
        <v>1.1499999999999999</v>
      </c>
      <c r="B405" s="1" t="s">
        <v>302</v>
      </c>
      <c r="C405" s="27"/>
      <c r="D405" s="19"/>
      <c r="E405" s="28"/>
      <c r="F405" s="24"/>
      <c r="G405" s="43"/>
    </row>
    <row r="406" spans="1:7" ht="15.75" x14ac:dyDescent="0.2">
      <c r="A406" s="49">
        <v>1.1599999999999999</v>
      </c>
      <c r="B406" s="1" t="s">
        <v>303</v>
      </c>
      <c r="C406" s="27"/>
      <c r="D406" s="19"/>
      <c r="E406" s="28"/>
      <c r="F406" s="24"/>
      <c r="G406" s="43"/>
    </row>
    <row r="407" spans="1:7" ht="15.75" x14ac:dyDescent="0.2">
      <c r="A407" s="49">
        <v>1.17</v>
      </c>
      <c r="B407" s="1" t="s">
        <v>304</v>
      </c>
      <c r="C407" s="27"/>
      <c r="D407" s="19"/>
      <c r="E407" s="28"/>
      <c r="F407" s="24"/>
      <c r="G407" s="43"/>
    </row>
    <row r="408" spans="1:7" ht="15.75" x14ac:dyDescent="0.2">
      <c r="A408" s="49">
        <v>1.18</v>
      </c>
      <c r="B408" s="1" t="s">
        <v>305</v>
      </c>
      <c r="C408" s="27"/>
      <c r="D408" s="19"/>
      <c r="E408" s="28"/>
      <c r="F408" s="24"/>
      <c r="G408" s="43"/>
    </row>
    <row r="409" spans="1:7" ht="15.75" x14ac:dyDescent="0.2">
      <c r="A409" s="49">
        <v>1.19</v>
      </c>
      <c r="B409" s="1" t="s">
        <v>306</v>
      </c>
      <c r="C409" s="27"/>
      <c r="D409" s="19"/>
      <c r="E409" s="28"/>
      <c r="F409" s="24"/>
      <c r="G409" s="43"/>
    </row>
    <row r="410" spans="1:7" ht="15.75" x14ac:dyDescent="0.2">
      <c r="A410" s="49">
        <v>1.2</v>
      </c>
      <c r="B410" s="1" t="s">
        <v>307</v>
      </c>
      <c r="C410" s="27"/>
      <c r="D410" s="19"/>
      <c r="E410" s="28"/>
      <c r="F410" s="24"/>
      <c r="G410" s="43"/>
    </row>
    <row r="411" spans="1:7" ht="233.25" customHeight="1" x14ac:dyDescent="0.2">
      <c r="A411" s="50">
        <v>1.21</v>
      </c>
      <c r="B411" s="1" t="s">
        <v>308</v>
      </c>
      <c r="C411" s="27" t="s">
        <v>230</v>
      </c>
      <c r="D411" s="19" t="s">
        <v>231</v>
      </c>
      <c r="E411" s="28"/>
      <c r="F411" s="24"/>
      <c r="G411" s="43"/>
    </row>
    <row r="412" spans="1:7" ht="18.75" x14ac:dyDescent="0.2">
      <c r="A412" s="49"/>
      <c r="B412" s="57" t="s">
        <v>310</v>
      </c>
      <c r="C412" s="58"/>
      <c r="D412" s="58"/>
      <c r="E412" s="59"/>
      <c r="F412" s="24"/>
      <c r="G412" s="47">
        <f>SUM(G6:G411)</f>
        <v>0</v>
      </c>
    </row>
    <row r="415" spans="1:7" ht="20.25" x14ac:dyDescent="0.2">
      <c r="F415" s="51" t="s">
        <v>13</v>
      </c>
    </row>
    <row r="416" spans="1:7" ht="20.25" x14ac:dyDescent="0.2">
      <c r="F416" s="51" t="s">
        <v>37</v>
      </c>
    </row>
    <row r="417" spans="6:6" ht="20.25" x14ac:dyDescent="0.2">
      <c r="F417" s="51" t="s">
        <v>443</v>
      </c>
    </row>
  </sheetData>
  <mergeCells count="5">
    <mergeCell ref="B412:E412"/>
    <mergeCell ref="A2:E4"/>
    <mergeCell ref="A1:G1"/>
    <mergeCell ref="F2:F3"/>
    <mergeCell ref="G2:G3"/>
  </mergeCells>
  <pageMargins left="0.75" right="0" top="0.75" bottom="0.25" header="0.5" footer="0.25"/>
  <pageSetup paperSize="5" scale="87" orientation="landscape" r:id="rId1"/>
  <headerFooter alignWithMargins="0">
    <oddFooter>Page &amp;P of &amp;N</oddFooter>
  </headerFooter>
  <rowBreaks count="1" manualBreakCount="1">
    <brk id="306" max="7" man="1"/>
  </rowBreaks>
  <colBreaks count="1" manualBreakCount="1">
    <brk id="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Final</vt:lpstr>
      <vt:lpstr>Final!Print_Area</vt:lpstr>
      <vt:lpstr>Final!Print_Titles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Manish</dc:creator>
  <cp:lastModifiedBy>Yashpal Malik</cp:lastModifiedBy>
  <cp:lastPrinted>2020-06-03T10:25:45Z</cp:lastPrinted>
  <dcterms:created xsi:type="dcterms:W3CDTF">1996-10-14T23:33:28Z</dcterms:created>
  <dcterms:modified xsi:type="dcterms:W3CDTF">2020-06-20T04:42:18Z</dcterms:modified>
</cp:coreProperties>
</file>